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3320" windowHeight="6390" tabRatio="353"/>
  </bookViews>
  <sheets>
    <sheet name="podľa príchodu" sheetId="27" r:id="rId1"/>
    <sheet name="podľa abecedy" sheetId="40" r:id="rId2"/>
    <sheet name="Hárok1" sheetId="26" r:id="rId3"/>
    <sheet name="Hárok3" sheetId="3" r:id="rId4"/>
  </sheets>
  <calcPr calcId="124519"/>
</workbook>
</file>

<file path=xl/calcChain.xml><?xml version="1.0" encoding="utf-8"?>
<calcChain xmlns="http://schemas.openxmlformats.org/spreadsheetml/2006/main">
  <c r="B6" i="40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AD449"/>
  <c r="AC449"/>
  <c r="AB449"/>
  <c r="AA449"/>
  <c r="Z449"/>
  <c r="Y449"/>
  <c r="W449"/>
  <c r="X448" s="1"/>
  <c r="V446"/>
  <c r="V447" s="1"/>
  <c r="V448" s="1"/>
  <c r="X444"/>
  <c r="X443"/>
  <c r="X442"/>
  <c r="X441"/>
  <c r="X440"/>
  <c r="X439"/>
  <c r="X438"/>
  <c r="X437"/>
  <c r="S437"/>
  <c r="X436"/>
  <c r="T436"/>
  <c r="X435"/>
  <c r="T435"/>
  <c r="X434"/>
  <c r="T434"/>
  <c r="X433"/>
  <c r="T433"/>
  <c r="X432"/>
  <c r="T432"/>
  <c r="T437" s="1"/>
  <c r="X431"/>
  <c r="V431"/>
  <c r="V432" s="1"/>
  <c r="V433" s="1"/>
  <c r="V434" s="1"/>
  <c r="V435" s="1"/>
  <c r="V436" s="1"/>
  <c r="V437" s="1"/>
  <c r="V438" s="1"/>
  <c r="V439" s="1"/>
  <c r="V440" s="1"/>
  <c r="V441" s="1"/>
  <c r="V442" s="1"/>
  <c r="V443" s="1"/>
  <c r="V444" s="1"/>
  <c r="T431"/>
  <c r="X430"/>
  <c r="T430"/>
  <c r="W426"/>
  <c r="S426"/>
  <c r="T425" s="1"/>
  <c r="W425"/>
  <c r="T424"/>
  <c r="T423"/>
  <c r="X422"/>
  <c r="AA421"/>
  <c r="Z421"/>
  <c r="X421"/>
  <c r="W421"/>
  <c r="T421"/>
  <c r="Z420"/>
  <c r="Z423" s="1"/>
  <c r="W420"/>
  <c r="Y423" s="1"/>
  <c r="AA419"/>
  <c r="Z419"/>
  <c r="AA422" s="1"/>
  <c r="X419"/>
  <c r="W419"/>
  <c r="W423" s="1"/>
  <c r="T419"/>
  <c r="B25" i="27"/>
  <c r="B26"/>
  <c r="B27" s="1"/>
  <c r="B5"/>
  <c r="B6" s="1"/>
  <c r="B7" s="1"/>
  <c r="B8" s="1"/>
  <c r="S437"/>
  <c r="AD449"/>
  <c r="Z421" s="1"/>
  <c r="AC449"/>
  <c r="Z420" s="1"/>
  <c r="AB449"/>
  <c r="Z419" s="1"/>
  <c r="AA449"/>
  <c r="Z449"/>
  <c r="W420" s="1"/>
  <c r="Y449"/>
  <c r="W419" s="1"/>
  <c r="W449"/>
  <c r="X448" s="1"/>
  <c r="V431"/>
  <c r="V432" s="1"/>
  <c r="V433" s="1"/>
  <c r="V434" s="1"/>
  <c r="V435" s="1"/>
  <c r="V436" s="1"/>
  <c r="V437" s="1"/>
  <c r="V438" s="1"/>
  <c r="V439" s="1"/>
  <c r="V440" s="1"/>
  <c r="V441" s="1"/>
  <c r="V442" s="1"/>
  <c r="V443" s="1"/>
  <c r="V444" s="1"/>
  <c r="V446" s="1"/>
  <c r="V447" s="1"/>
  <c r="V448" s="1"/>
  <c r="W421"/>
  <c r="W426"/>
  <c r="S426"/>
  <c r="T420" s="1"/>
  <c r="X425" i="40" l="1"/>
  <c r="X426"/>
  <c r="T420"/>
  <c r="X420"/>
  <c r="AA420"/>
  <c r="T422"/>
  <c r="T426" s="1"/>
  <c r="W424"/>
  <c r="X445"/>
  <c r="X449" s="1"/>
  <c r="X446"/>
  <c r="X447"/>
  <c r="X430" i="27"/>
  <c r="X444"/>
  <c r="X447"/>
  <c r="X440"/>
  <c r="X436"/>
  <c r="X432"/>
  <c r="X445"/>
  <c r="X442"/>
  <c r="X438"/>
  <c r="X434"/>
  <c r="X431"/>
  <c r="X446"/>
  <c r="X443"/>
  <c r="X441"/>
  <c r="X439"/>
  <c r="X437"/>
  <c r="X435"/>
  <c r="X433"/>
  <c r="W424"/>
  <c r="AA422"/>
  <c r="W423"/>
  <c r="X426" s="1"/>
  <c r="T425"/>
  <c r="T423"/>
  <c r="T421"/>
  <c r="T419"/>
  <c r="T424"/>
  <c r="T422"/>
  <c r="AA419"/>
  <c r="X420"/>
  <c r="AA420"/>
  <c r="Y423"/>
  <c r="AA421"/>
  <c r="W427" i="40" l="1"/>
  <c r="X424"/>
  <c r="X449" i="27"/>
  <c r="T426"/>
  <c r="X424"/>
  <c r="X422"/>
  <c r="X419"/>
  <c r="W425"/>
  <c r="X421"/>
  <c r="Z423"/>
  <c r="X425" l="1"/>
  <c r="W427"/>
  <c r="B9"/>
  <c r="B10" s="1"/>
  <c r="B11" s="1"/>
  <c r="B12" s="1"/>
  <c r="B13" s="1"/>
  <c r="B14" l="1"/>
  <c r="B15" s="1"/>
  <c r="B16" s="1"/>
  <c r="B17" s="1"/>
  <c r="B18" s="1"/>
  <c r="B19" s="1"/>
  <c r="B20" s="1"/>
  <c r="B21" s="1"/>
  <c r="B22" s="1"/>
  <c r="B23" s="1"/>
  <c r="B24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l="1"/>
  <c r="B55" s="1"/>
  <c r="B56" s="1"/>
  <c r="B57" s="1"/>
  <c r="B58" s="1"/>
  <c r="B59" s="1"/>
  <c r="B60" s="1"/>
  <c r="B61" s="1"/>
  <c r="B62" s="1"/>
  <c r="B63" s="1"/>
  <c r="B64" l="1"/>
  <c r="B65" s="1"/>
  <c r="B66" s="1"/>
  <c r="B67" s="1"/>
  <c r="B68" s="1"/>
  <c r="B69" s="1"/>
  <c r="B70" s="1"/>
  <c r="B71" s="1"/>
  <c r="B72" s="1"/>
  <c r="B73" s="1"/>
  <c r="B74" s="1"/>
  <c r="B75" s="1"/>
  <c r="B76" s="1"/>
  <c r="B77" l="1"/>
  <c r="B78" s="1"/>
  <c r="B79" s="1"/>
  <c r="B80" s="1"/>
  <c r="B81" s="1"/>
  <c r="B82" s="1"/>
  <c r="B83" l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l="1"/>
  <c r="B109" l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l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l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l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l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l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l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l="1"/>
  <c r="B411" s="1"/>
  <c r="B412" s="1"/>
  <c r="B413" s="1"/>
  <c r="B414" s="1"/>
  <c r="B415" s="1"/>
  <c r="B416" s="1"/>
  <c r="B417" s="1"/>
  <c r="T431"/>
  <c r="T433"/>
  <c r="T435"/>
  <c r="T434"/>
  <c r="T436"/>
  <c r="T432"/>
  <c r="T430"/>
  <c r="T437" s="1"/>
  <c r="B5" i="40"/>
</calcChain>
</file>

<file path=xl/sharedStrings.xml><?xml version="1.0" encoding="utf-8"?>
<sst xmlns="http://schemas.openxmlformats.org/spreadsheetml/2006/main" count="9332" uniqueCount="626">
  <si>
    <t>V lodnom zozname</t>
  </si>
  <si>
    <t>Meno</t>
  </si>
  <si>
    <t>Vek</t>
  </si>
  <si>
    <t>Stav</t>
  </si>
  <si>
    <t>Krajina</t>
  </si>
  <si>
    <t>Národ</t>
  </si>
  <si>
    <t>Príchod do USA</t>
  </si>
  <si>
    <t>Loď</t>
  </si>
  <si>
    <t>Prístav</t>
  </si>
  <si>
    <t>ž</t>
  </si>
  <si>
    <t>H</t>
  </si>
  <si>
    <t>S</t>
  </si>
  <si>
    <t>Bremen</t>
  </si>
  <si>
    <t>...</t>
  </si>
  <si>
    <t>Jan</t>
  </si>
  <si>
    <t>s</t>
  </si>
  <si>
    <t>Hamburg</t>
  </si>
  <si>
    <t>v</t>
  </si>
  <si>
    <t>Janos</t>
  </si>
  <si>
    <t>Maria</t>
  </si>
  <si>
    <t>Josef</t>
  </si>
  <si>
    <t>labourer</t>
  </si>
  <si>
    <t>Rotterdam</t>
  </si>
  <si>
    <t>Povolanie v USA</t>
  </si>
  <si>
    <t>Fiume</t>
  </si>
  <si>
    <t>none</t>
  </si>
  <si>
    <t>Rhein</t>
  </si>
  <si>
    <t>Kronprinzessin Cecilie</t>
  </si>
  <si>
    <t>Jozsef</t>
  </si>
  <si>
    <t>Kaiser Wilhelm der Grosse</t>
  </si>
  <si>
    <t>Priezvisko v slovenčine</t>
  </si>
  <si>
    <t>Priezvisko v evidencii USA</t>
  </si>
  <si>
    <t>Posledný pobyt v evidencii USA</t>
  </si>
  <si>
    <t>Andras</t>
  </si>
  <si>
    <t>Istvan</t>
  </si>
  <si>
    <t>farmar</t>
  </si>
  <si>
    <t>Kaiser Wilhelm II</t>
  </si>
  <si>
    <t>Konigin Luise</t>
  </si>
  <si>
    <t>Friedrich der Grosse</t>
  </si>
  <si>
    <t>Kronprinz Wilhelm</t>
  </si>
  <si>
    <t>Gyorgy</t>
  </si>
  <si>
    <t>Vendel</t>
  </si>
  <si>
    <t>Hannover</t>
  </si>
  <si>
    <t>Lahn</t>
  </si>
  <si>
    <t>Mihaly</t>
  </si>
  <si>
    <t>Katarina</t>
  </si>
  <si>
    <t>Grosser Kurfurst</t>
  </si>
  <si>
    <t>maid serv.</t>
  </si>
  <si>
    <t>Barbarossa</t>
  </si>
  <si>
    <t>Main</t>
  </si>
  <si>
    <t>Cassel</t>
  </si>
  <si>
    <t>President Grant</t>
  </si>
  <si>
    <t>Andrej</t>
  </si>
  <si>
    <t>Chemnitz</t>
  </si>
  <si>
    <t>Buroš</t>
  </si>
  <si>
    <t>Buros</t>
  </si>
  <si>
    <t>Marton</t>
  </si>
  <si>
    <t>Gejdoš</t>
  </si>
  <si>
    <t>Gejdos</t>
  </si>
  <si>
    <t>M</t>
  </si>
  <si>
    <t>Martin</t>
  </si>
  <si>
    <t>Darmstadt</t>
  </si>
  <si>
    <t>Brandenburg</t>
  </si>
  <si>
    <t>Svalecz</t>
  </si>
  <si>
    <t>Juro</t>
  </si>
  <si>
    <t>Tomas</t>
  </si>
  <si>
    <t>Maga</t>
  </si>
  <si>
    <t>Krajcsi</t>
  </si>
  <si>
    <t>Neckar</t>
  </si>
  <si>
    <t>Juraj</t>
  </si>
  <si>
    <t>Švalec</t>
  </si>
  <si>
    <t>Ondrej</t>
  </si>
  <si>
    <t>Miklos</t>
  </si>
  <si>
    <t>Stefan</t>
  </si>
  <si>
    <t>wife</t>
  </si>
  <si>
    <t>child</t>
  </si>
  <si>
    <t>Southampton</t>
  </si>
  <si>
    <t>Prinz Friedrich Wilhelm</t>
  </si>
  <si>
    <t>Cs</t>
  </si>
  <si>
    <t>Laszlo</t>
  </si>
  <si>
    <t>President Lincoln</t>
  </si>
  <si>
    <t>Vek evidovaných vysťahovalcov</t>
  </si>
  <si>
    <t>menej ako 15 rokov:</t>
  </si>
  <si>
    <t>Muži:</t>
  </si>
  <si>
    <t>Ženy:</t>
  </si>
  <si>
    <t>15 - 20 rokov:</t>
  </si>
  <si>
    <t>ženatí:</t>
  </si>
  <si>
    <t>vydaté:</t>
  </si>
  <si>
    <t>21 - 25 rokov:</t>
  </si>
  <si>
    <t>slobodní:</t>
  </si>
  <si>
    <t>slobodné:</t>
  </si>
  <si>
    <t>26 - 30 rokov:</t>
  </si>
  <si>
    <t>neuvedené:</t>
  </si>
  <si>
    <t>31 - 40 rokov:</t>
  </si>
  <si>
    <t>Spolu:</t>
  </si>
  <si>
    <t>viac ako 40 rokov:</t>
  </si>
  <si>
    <t>Zobratí:</t>
  </si>
  <si>
    <t>Priemerný vek:</t>
  </si>
  <si>
    <t>rokov</t>
  </si>
  <si>
    <t>$</t>
  </si>
  <si>
    <t>Prístavy z ktorých priplávali do USA.</t>
  </si>
  <si>
    <t>Počet vysťahovalcov.</t>
  </si>
  <si>
    <t>Muži</t>
  </si>
  <si>
    <t>ženatí</t>
  </si>
  <si>
    <t>slobodní</t>
  </si>
  <si>
    <t>Ženy</t>
  </si>
  <si>
    <t xml:space="preserve">vydaté </t>
  </si>
  <si>
    <t>slobodné</t>
  </si>
  <si>
    <t>Brémy</t>
  </si>
  <si>
    <t>Antwerp</t>
  </si>
  <si>
    <t>Cherbourgh</t>
  </si>
  <si>
    <t>Cuxhaven</t>
  </si>
  <si>
    <t>Liverpool</t>
  </si>
  <si>
    <t>Le Havre</t>
  </si>
  <si>
    <t>Glasgow</t>
  </si>
  <si>
    <t>Zoznam vysťahovalcov z obce Likavka do USA v rokoch 1892 - 1924.</t>
  </si>
  <si>
    <t>Hradský</t>
  </si>
  <si>
    <t>Hradsky</t>
  </si>
  <si>
    <t>Ondres</t>
  </si>
  <si>
    <t>Likavka</t>
  </si>
  <si>
    <t>Dresden</t>
  </si>
  <si>
    <t>Strežo</t>
  </si>
  <si>
    <t>Strezo</t>
  </si>
  <si>
    <t>Peter</t>
  </si>
  <si>
    <t>Lykavko</t>
  </si>
  <si>
    <t>Saint Paul</t>
  </si>
  <si>
    <t>Lykavka</t>
  </si>
  <si>
    <t>Koloman</t>
  </si>
  <si>
    <t>Lykawka</t>
  </si>
  <si>
    <t>Hradszky</t>
  </si>
  <si>
    <t>Likovka</t>
  </si>
  <si>
    <t>farm. lab.</t>
  </si>
  <si>
    <t>Šulek</t>
  </si>
  <si>
    <t>Sulek</t>
  </si>
  <si>
    <t>Simon</t>
  </si>
  <si>
    <t>Najka</t>
  </si>
  <si>
    <t>Kalman</t>
  </si>
  <si>
    <t>Trepán</t>
  </si>
  <si>
    <t>Trepan</t>
  </si>
  <si>
    <t>Andreas</t>
  </si>
  <si>
    <t>Zieten</t>
  </si>
  <si>
    <t>Trepany</t>
  </si>
  <si>
    <t>Konjar</t>
  </si>
  <si>
    <t>Kuvicz</t>
  </si>
  <si>
    <t>Katalin</t>
  </si>
  <si>
    <t>Krajči</t>
  </si>
  <si>
    <t>U.S.</t>
  </si>
  <si>
    <t>Zemen</t>
  </si>
  <si>
    <t>Bakoš</t>
  </si>
  <si>
    <t>Bakos</t>
  </si>
  <si>
    <t>Roháč</t>
  </si>
  <si>
    <t>Rohacs</t>
  </si>
  <si>
    <t>Hatala</t>
  </si>
  <si>
    <t>Lanovec</t>
  </si>
  <si>
    <t>Lanovecz</t>
  </si>
  <si>
    <t>Nemček</t>
  </si>
  <si>
    <t>Nemcsek</t>
  </si>
  <si>
    <t>Martonová</t>
  </si>
  <si>
    <t>Appollonia</t>
  </si>
  <si>
    <t>Crefeld</t>
  </si>
  <si>
    <t>Konfal</t>
  </si>
  <si>
    <t>Batavia</t>
  </si>
  <si>
    <t>Likarka</t>
  </si>
  <si>
    <t>Fundzsjak</t>
  </si>
  <si>
    <t>Sztimatka</t>
  </si>
  <si>
    <t>Trepáň</t>
  </si>
  <si>
    <t>Ignatz</t>
  </si>
  <si>
    <t>Likanka</t>
  </si>
  <si>
    <t>Likauka</t>
  </si>
  <si>
    <t>Csnszka</t>
  </si>
  <si>
    <t>Ede</t>
  </si>
  <si>
    <t>Podskuba</t>
  </si>
  <si>
    <t>Podszkuba</t>
  </si>
  <si>
    <t>Kozica</t>
  </si>
  <si>
    <t>Kozicza</t>
  </si>
  <si>
    <t>Arnold</t>
  </si>
  <si>
    <t>Javorka</t>
  </si>
  <si>
    <t>Iavorka</t>
  </si>
  <si>
    <t>Marcel</t>
  </si>
  <si>
    <t>Kutak</t>
  </si>
  <si>
    <t>Lika...ka</t>
  </si>
  <si>
    <t>Trebati...ky</t>
  </si>
  <si>
    <t>Gisella</t>
  </si>
  <si>
    <t>Trebatická</t>
  </si>
  <si>
    <t>Trebaticky</t>
  </si>
  <si>
    <t>Koska</t>
  </si>
  <si>
    <t>Haluška</t>
  </si>
  <si>
    <t>Haluska</t>
  </si>
  <si>
    <t>Bukovi</t>
  </si>
  <si>
    <t>Gabor</t>
  </si>
  <si>
    <t>Borbala</t>
  </si>
  <si>
    <t>Brtko</t>
  </si>
  <si>
    <t>Emil</t>
  </si>
  <si>
    <t>Hatalová</t>
  </si>
  <si>
    <t>Kuricz</t>
  </si>
  <si>
    <t>Marta</t>
  </si>
  <si>
    <t>Hreška</t>
  </si>
  <si>
    <t>Hreska</t>
  </si>
  <si>
    <t>Pridavok</t>
  </si>
  <si>
    <t>Prídavková</t>
  </si>
  <si>
    <t>Holotka</t>
  </si>
  <si>
    <t>Hradczky</t>
  </si>
  <si>
    <t>ž!</t>
  </si>
  <si>
    <t>Ženčo</t>
  </si>
  <si>
    <t>Zsencso</t>
  </si>
  <si>
    <t>Szabina</t>
  </si>
  <si>
    <t>Giessen</t>
  </si>
  <si>
    <t>house wife</t>
  </si>
  <si>
    <t>Škulová</t>
  </si>
  <si>
    <t>Skula</t>
  </si>
  <si>
    <t>Ida</t>
  </si>
  <si>
    <t>Emma</t>
  </si>
  <si>
    <t>Škula</t>
  </si>
  <si>
    <t>Matyas</t>
  </si>
  <si>
    <t>Svitko</t>
  </si>
  <si>
    <t>Ferencz</t>
  </si>
  <si>
    <t>Rello</t>
  </si>
  <si>
    <t>Bukoni</t>
  </si>
  <si>
    <t>Margit</t>
  </si>
  <si>
    <t>Koreň</t>
  </si>
  <si>
    <t>Koreny</t>
  </si>
  <si>
    <t>Wuerttemberg</t>
  </si>
  <si>
    <t>Imro</t>
  </si>
  <si>
    <t>Dobrík</t>
  </si>
  <si>
    <t>Dobrik</t>
  </si>
  <si>
    <t>Darmoš</t>
  </si>
  <si>
    <t>Darmos</t>
  </si>
  <si>
    <t>Oldenburg</t>
  </si>
  <si>
    <t>Gregor</t>
  </si>
  <si>
    <t>Komfal</t>
  </si>
  <si>
    <t>Cziril</t>
  </si>
  <si>
    <t>Likaovka</t>
  </si>
  <si>
    <t>Vojtko</t>
  </si>
  <si>
    <t>Tamas</t>
  </si>
  <si>
    <t>Hrádocký</t>
  </si>
  <si>
    <t>Hradozki</t>
  </si>
  <si>
    <t>Macznik</t>
  </si>
  <si>
    <t>Anton</t>
  </si>
  <si>
    <t>Sztrudtka</t>
  </si>
  <si>
    <t>Iren</t>
  </si>
  <si>
    <t>Brtková</t>
  </si>
  <si>
    <t>Javorková</t>
  </si>
  <si>
    <t>Zuzssa</t>
  </si>
  <si>
    <t>Kondra</t>
  </si>
  <si>
    <t>Franciska</t>
  </si>
  <si>
    <t>Jurčo</t>
  </si>
  <si>
    <t>Jurcso</t>
  </si>
  <si>
    <t>Marias</t>
  </si>
  <si>
    <t>Halušková</t>
  </si>
  <si>
    <t>Klara</t>
  </si>
  <si>
    <t>Bystričan</t>
  </si>
  <si>
    <t>Bisztricsan</t>
  </si>
  <si>
    <t>Pšenová</t>
  </si>
  <si>
    <t>Pseno</t>
  </si>
  <si>
    <t>Apolonia</t>
  </si>
  <si>
    <t>...stvan</t>
  </si>
  <si>
    <t>Paula</t>
  </si>
  <si>
    <t>Masnik</t>
  </si>
  <si>
    <t>Mokošová</t>
  </si>
  <si>
    <t>Mokos</t>
  </si>
  <si>
    <t>Adolf</t>
  </si>
  <si>
    <t>Julia</t>
  </si>
  <si>
    <t>Imre</t>
  </si>
  <si>
    <t>Likaoka</t>
  </si>
  <si>
    <t>Uram</t>
  </si>
  <si>
    <t>Likavko</t>
  </si>
  <si>
    <t>Lanko</t>
  </si>
  <si>
    <t>Csizmar</t>
  </si>
  <si>
    <t>Likar...a</t>
  </si>
  <si>
    <t>Koln</t>
  </si>
  <si>
    <t>Bočka</t>
  </si>
  <si>
    <t>Bocska</t>
  </si>
  <si>
    <t>Judita</t>
  </si>
  <si>
    <t>Holec</t>
  </si>
  <si>
    <t>Holecz</t>
  </si>
  <si>
    <t>Favorka</t>
  </si>
  <si>
    <t>Ludmilla</t>
  </si>
  <si>
    <t>Andraas</t>
  </si>
  <si>
    <t>Jakab</t>
  </si>
  <si>
    <t>Rudolf</t>
  </si>
  <si>
    <t>Hanuska</t>
  </si>
  <si>
    <t>Pacyn</t>
  </si>
  <si>
    <t>Kutlík</t>
  </si>
  <si>
    <t>Kutlik</t>
  </si>
  <si>
    <t>Hrcka</t>
  </si>
  <si>
    <t>Kello</t>
  </si>
  <si>
    <t>Bartko</t>
  </si>
  <si>
    <t>Tomek</t>
  </si>
  <si>
    <t>Matus</t>
  </si>
  <si>
    <t>Adriatic</t>
  </si>
  <si>
    <t>Holdoš</t>
  </si>
  <si>
    <t>Holdos</t>
  </si>
  <si>
    <t>Bako</t>
  </si>
  <si>
    <t>Youngstown</t>
  </si>
  <si>
    <t>Klopta</t>
  </si>
  <si>
    <t>Hancko</t>
  </si>
  <si>
    <t>Hanczko</t>
  </si>
  <si>
    <t>Likowoka</t>
  </si>
  <si>
    <t>Razga</t>
  </si>
  <si>
    <t>Roško</t>
  </si>
  <si>
    <t>Rosko</t>
  </si>
  <si>
    <t>Sandor</t>
  </si>
  <si>
    <t>Zaťko</t>
  </si>
  <si>
    <t>Zatyko</t>
  </si>
  <si>
    <t>Škoda</t>
  </si>
  <si>
    <t>Walyta</t>
  </si>
  <si>
    <t>Lukavka</t>
  </si>
  <si>
    <t>Misovje</t>
  </si>
  <si>
    <t>Gusztav</t>
  </si>
  <si>
    <t>Ribak</t>
  </si>
  <si>
    <t>Kuric</t>
  </si>
  <si>
    <t>Amerika</t>
  </si>
  <si>
    <t>J. hand</t>
  </si>
  <si>
    <t>Wojtko</t>
  </si>
  <si>
    <t>Durdík</t>
  </si>
  <si>
    <t>Durdik</t>
  </si>
  <si>
    <t>Likowka</t>
  </si>
  <si>
    <t>Kaiserin Auguste Viktoria</t>
  </si>
  <si>
    <t>Fajta</t>
  </si>
  <si>
    <t>Jstvan</t>
  </si>
  <si>
    <t>Rajtko</t>
  </si>
  <si>
    <t>Cyryl</t>
  </si>
  <si>
    <t>jarmh</t>
  </si>
  <si>
    <t>Kanjal</t>
  </si>
  <si>
    <t>Larv</t>
  </si>
  <si>
    <t>Likewka</t>
  </si>
  <si>
    <t>Hlaučo</t>
  </si>
  <si>
    <t>Hlavcso</t>
  </si>
  <si>
    <t>President Fillmore</t>
  </si>
  <si>
    <t>Král</t>
  </si>
  <si>
    <t>Kral</t>
  </si>
  <si>
    <t>Králová</t>
  </si>
  <si>
    <t>Marie</t>
  </si>
  <si>
    <t>US</t>
  </si>
  <si>
    <t>Ladislav</t>
  </si>
  <si>
    <t>Iron Pounder</t>
  </si>
  <si>
    <t>vife</t>
  </si>
  <si>
    <t>inf.</t>
  </si>
  <si>
    <t>Vrabko</t>
  </si>
  <si>
    <t>Wrabko</t>
  </si>
  <si>
    <t>Likawka</t>
  </si>
  <si>
    <t>Nemcek</t>
  </si>
  <si>
    <t>Viktor</t>
  </si>
  <si>
    <t>America</t>
  </si>
  <si>
    <t>Lejko</t>
  </si>
  <si>
    <t>Zrutak</t>
  </si>
  <si>
    <t>Zsuzsanna</t>
  </si>
  <si>
    <t>Marczel</t>
  </si>
  <si>
    <t>Krutáková</t>
  </si>
  <si>
    <t>Marjas</t>
  </si>
  <si>
    <t>Hlinka</t>
  </si>
  <si>
    <t>Kurioz</t>
  </si>
  <si>
    <t>Hlinková</t>
  </si>
  <si>
    <t>President Harding</t>
  </si>
  <si>
    <t>Florian</t>
  </si>
  <si>
    <t>Labortka</t>
  </si>
  <si>
    <t>Karoly</t>
  </si>
  <si>
    <t>Pretoria</t>
  </si>
  <si>
    <t>Bukový</t>
  </si>
  <si>
    <t>Bukovy</t>
  </si>
  <si>
    <t>Konfalová</t>
  </si>
  <si>
    <t>Zsofia</t>
  </si>
  <si>
    <t>Likarke</t>
  </si>
  <si>
    <t>Helinka</t>
  </si>
  <si>
    <t>Klačko</t>
  </si>
  <si>
    <t>Jano</t>
  </si>
  <si>
    <t>Raitko</t>
  </si>
  <si>
    <t>Rreson</t>
  </si>
  <si>
    <t>Bacsai</t>
  </si>
  <si>
    <t>G...odak</t>
  </si>
  <si>
    <t>Czichaj</t>
  </si>
  <si>
    <t>Bnkori</t>
  </si>
  <si>
    <t>Likaoke</t>
  </si>
  <si>
    <t>Cserveny</t>
  </si>
  <si>
    <t>H.H. Meier</t>
  </si>
  <si>
    <t>Kondza</t>
  </si>
  <si>
    <t>Vrasko</t>
  </si>
  <si>
    <t>Graf Waldersee</t>
  </si>
  <si>
    <t>Kruták</t>
  </si>
  <si>
    <t>Krutak</t>
  </si>
  <si>
    <t>Lajos</t>
  </si>
  <si>
    <t>Antal</t>
  </si>
  <si>
    <t>Vince</t>
  </si>
  <si>
    <t>Hansko</t>
  </si>
  <si>
    <t>Čulek</t>
  </si>
  <si>
    <t>Csulek</t>
  </si>
  <si>
    <t>Edv</t>
  </si>
  <si>
    <t>Brtka</t>
  </si>
  <si>
    <t>Roszko</t>
  </si>
  <si>
    <t>Karol</t>
  </si>
  <si>
    <t>Hrčka</t>
  </si>
  <si>
    <t>Klacko</t>
  </si>
  <si>
    <t>Cerven</t>
  </si>
  <si>
    <t>Klacsko</t>
  </si>
  <si>
    <t>Terez</t>
  </si>
  <si>
    <t>Muticska</t>
  </si>
  <si>
    <t>Trepa</t>
  </si>
  <si>
    <t>Likauko</t>
  </si>
  <si>
    <t>Klaczko</t>
  </si>
  <si>
    <t>Pšeno</t>
  </si>
  <si>
    <t>Lejková</t>
  </si>
  <si>
    <t>Jozefina</t>
  </si>
  <si>
    <t>Nudicska</t>
  </si>
  <si>
    <t>Erzeb.</t>
  </si>
  <si>
    <t>Jonrich</t>
  </si>
  <si>
    <t>Pater</t>
  </si>
  <si>
    <t>Risza</t>
  </si>
  <si>
    <t>Koufal</t>
  </si>
  <si>
    <t>Josefin</t>
  </si>
  <si>
    <t>Bela</t>
  </si>
  <si>
    <t>Hlinko</t>
  </si>
  <si>
    <t>Krajcci</t>
  </si>
  <si>
    <t>Kozup</t>
  </si>
  <si>
    <t>Rázga</t>
  </si>
  <si>
    <t>Rázgová</t>
  </si>
  <si>
    <t>Cilli</t>
  </si>
  <si>
    <t>Bistricsan</t>
  </si>
  <si>
    <t>Likavoka</t>
  </si>
  <si>
    <t>Cyrill</t>
  </si>
  <si>
    <t>D´l...a</t>
  </si>
  <si>
    <t>Moravčík</t>
  </si>
  <si>
    <t>Moravcsik</t>
  </si>
  <si>
    <t>Holota</t>
  </si>
  <si>
    <t>Maták</t>
  </si>
  <si>
    <t>Matak</t>
  </si>
  <si>
    <t>Likava</t>
  </si>
  <si>
    <t>Kacska</t>
  </si>
  <si>
    <t>Klinka</t>
  </si>
  <si>
    <t>Lekaoka</t>
  </si>
  <si>
    <t>Konig Albert</t>
  </si>
  <si>
    <t>Ureha</t>
  </si>
  <si>
    <t>Mudiczka</t>
  </si>
  <si>
    <t>Mudicka</t>
  </si>
  <si>
    <t>Lišiak</t>
  </si>
  <si>
    <t>Lisiak</t>
  </si>
  <si>
    <t>Likavika</t>
  </si>
  <si>
    <t>Andrzej</t>
  </si>
  <si>
    <t>Švento</t>
  </si>
  <si>
    <t>Svento</t>
  </si>
  <si>
    <t>Fain</t>
  </si>
  <si>
    <t>Jozef</t>
  </si>
  <si>
    <t>Kozicsa</t>
  </si>
  <si>
    <t>Kozycza</t>
  </si>
  <si>
    <t>Botko</t>
  </si>
  <si>
    <t>Biroš</t>
  </si>
  <si>
    <t>Biros</t>
  </si>
  <si>
    <t>Miklas</t>
  </si>
  <si>
    <t>Gneisenau</t>
  </si>
  <si>
    <t>Krinak</t>
  </si>
  <si>
    <t>Wuzics</t>
  </si>
  <si>
    <t>Lihavka</t>
  </si>
  <si>
    <t>Tavorka</t>
  </si>
  <si>
    <t>Pačin</t>
  </si>
  <si>
    <t>Pacsin</t>
  </si>
  <si>
    <t>Zatala</t>
  </si>
  <si>
    <t>Ferancz</t>
  </si>
  <si>
    <t>Frankfurt</t>
  </si>
  <si>
    <t>Likrva</t>
  </si>
  <si>
    <t>Likova</t>
  </si>
  <si>
    <t>Sztonatka</t>
  </si>
  <si>
    <t>Kondrová</t>
  </si>
  <si>
    <t>Josefine</t>
  </si>
  <si>
    <t>housewife</t>
  </si>
  <si>
    <t>Ludwig</t>
  </si>
  <si>
    <t>Mračko</t>
  </si>
  <si>
    <t>Mracko</t>
  </si>
  <si>
    <t>Burgár</t>
  </si>
  <si>
    <t>Burgar</t>
  </si>
  <si>
    <t>Bíroš</t>
  </si>
  <si>
    <t>Likaska</t>
  </si>
  <si>
    <t>Kralovonszky</t>
  </si>
  <si>
    <t>Karias</t>
  </si>
  <si>
    <t>Fabian</t>
  </si>
  <si>
    <t>Kliva</t>
  </si>
  <si>
    <t>Rozconser</t>
  </si>
  <si>
    <t>Lukawka</t>
  </si>
  <si>
    <t>Drapáč</t>
  </si>
  <si>
    <t>Drapacs</t>
  </si>
  <si>
    <t>Belko</t>
  </si>
  <si>
    <t>Jaworka</t>
  </si>
  <si>
    <t>Jáger</t>
  </si>
  <si>
    <t>Jager</t>
  </si>
  <si>
    <t>Wendelin</t>
  </si>
  <si>
    <t>Hansa</t>
  </si>
  <si>
    <t>Kralovenský</t>
  </si>
  <si>
    <t>Kralovensky</t>
  </si>
  <si>
    <t>Baláž</t>
  </si>
  <si>
    <t>Balazs</t>
  </si>
  <si>
    <t>Balážová</t>
  </si>
  <si>
    <t>Riša</t>
  </si>
  <si>
    <t>Rissa</t>
  </si>
  <si>
    <t>Halam</t>
  </si>
  <si>
    <t>Halami</t>
  </si>
  <si>
    <t>Chicago</t>
  </si>
  <si>
    <t>Likavska</t>
  </si>
  <si>
    <t>Aquitania</t>
  </si>
  <si>
    <t>Cherbourg</t>
  </si>
  <si>
    <t>worker</t>
  </si>
  <si>
    <t>Michal</t>
  </si>
  <si>
    <t>Misovil</t>
  </si>
  <si>
    <t>Kralovenská</t>
  </si>
  <si>
    <t>Zuza</t>
  </si>
  <si>
    <t>Lokawlza</t>
  </si>
  <si>
    <t>Pennsylvania</t>
  </si>
  <si>
    <t>Lokawka</t>
  </si>
  <si>
    <t>Morawezyk</t>
  </si>
  <si>
    <t>Gawer</t>
  </si>
  <si>
    <t>Herman</t>
  </si>
  <si>
    <t>Gawerová</t>
  </si>
  <si>
    <t>house maid</t>
  </si>
  <si>
    <t>Krisa</t>
  </si>
  <si>
    <t>Hrisa</t>
  </si>
  <si>
    <t>Risa</t>
  </si>
  <si>
    <t>Likzoka</t>
  </si>
  <si>
    <t>Caronia</t>
  </si>
  <si>
    <t>Victor</t>
  </si>
  <si>
    <t>Weimar</t>
  </si>
  <si>
    <t>Misorje</t>
  </si>
  <si>
    <t>Mišovie</t>
  </si>
  <si>
    <t>Kocziza</t>
  </si>
  <si>
    <t>Mišovieová</t>
  </si>
  <si>
    <t>Albina</t>
  </si>
  <si>
    <t>Madeda</t>
  </si>
  <si>
    <t>Pistek</t>
  </si>
  <si>
    <t>Vrapko</t>
  </si>
  <si>
    <t>Paler</t>
  </si>
  <si>
    <t>Mšovje</t>
  </si>
  <si>
    <t>Vraško</t>
  </si>
  <si>
    <t>Kelo</t>
  </si>
  <si>
    <t>Fundžjak</t>
  </si>
  <si>
    <t>Gyula</t>
  </si>
  <si>
    <t>Cichaj</t>
  </si>
  <si>
    <t>Bačaj</t>
  </si>
  <si>
    <t>Rešon</t>
  </si>
  <si>
    <t>Koška</t>
  </si>
  <si>
    <t>Apollonia</t>
  </si>
  <si>
    <t>home wife</t>
  </si>
  <si>
    <t>Mariaš</t>
  </si>
  <si>
    <t>Likaveka</t>
  </si>
  <si>
    <t>Mariašová</t>
  </si>
  <si>
    <t>Anna</t>
  </si>
  <si>
    <t>Likavke</t>
  </si>
  <si>
    <t>servant</t>
  </si>
  <si>
    <t>Ronfal</t>
  </si>
  <si>
    <t>Lišiaková</t>
  </si>
  <si>
    <t>Mount Clay</t>
  </si>
  <si>
    <t>Nudičková</t>
  </si>
  <si>
    <t>Nuticska</t>
  </si>
  <si>
    <t>Macník</t>
  </si>
  <si>
    <t>Lykaka</t>
  </si>
  <si>
    <t>Frantisek</t>
  </si>
  <si>
    <t>workman</t>
  </si>
  <si>
    <t>Petronella</t>
  </si>
  <si>
    <t>Hrčková</t>
  </si>
  <si>
    <t>Hreka</t>
  </si>
  <si>
    <t>Oliva</t>
  </si>
  <si>
    <t>Ladislaw</t>
  </si>
  <si>
    <t>Laco</t>
  </si>
  <si>
    <t>schoolar</t>
  </si>
  <si>
    <t>daughter</t>
  </si>
  <si>
    <t>President Arthur</t>
  </si>
  <si>
    <t>Kurpas</t>
  </si>
  <si>
    <t>Terezia</t>
  </si>
  <si>
    <t>Kumpas</t>
  </si>
  <si>
    <t>Kurpasová</t>
  </si>
  <si>
    <t>Petr</t>
  </si>
  <si>
    <t>Lykauka</t>
  </si>
  <si>
    <t>Bayern</t>
  </si>
  <si>
    <t>factory lab.</t>
  </si>
  <si>
    <t>Eduard</t>
  </si>
  <si>
    <t>Lobotka</t>
  </si>
  <si>
    <t>Teresie</t>
  </si>
  <si>
    <t>Lobotková</t>
  </si>
  <si>
    <t>Mancko</t>
  </si>
  <si>
    <t>Vojtech</t>
  </si>
  <si>
    <t>Kuricová</t>
  </si>
  <si>
    <t>Hliva</t>
  </si>
  <si>
    <t>Stonatka</t>
  </si>
  <si>
    <t>Hriša</t>
  </si>
  <si>
    <t>Valita</t>
  </si>
  <si>
    <t>Strudka</t>
  </si>
  <si>
    <t>Ribák</t>
  </si>
  <si>
    <t>Misovi</t>
  </si>
  <si>
    <t xml:space="preserve">Škula </t>
  </si>
  <si>
    <t>Puclik</t>
  </si>
  <si>
    <t>Fajin</t>
  </si>
  <si>
    <t>Jurík</t>
  </si>
  <si>
    <t>Jurik</t>
  </si>
  <si>
    <t>Jisef</t>
  </si>
  <si>
    <t>Pindura</t>
  </si>
  <si>
    <t>Kralko</t>
  </si>
  <si>
    <t>Koldos</t>
  </si>
  <si>
    <t>Páter</t>
  </si>
  <si>
    <t>Mudička</t>
  </si>
  <si>
    <t>Mudicska</t>
  </si>
  <si>
    <t>Kresmar</t>
  </si>
  <si>
    <t>Lamonecs</t>
  </si>
  <si>
    <t>Mathias</t>
  </si>
  <si>
    <t>Mudičková</t>
  </si>
  <si>
    <t>Carpathia</t>
  </si>
  <si>
    <t>agr. serv.</t>
  </si>
  <si>
    <t>Kanfal</t>
  </si>
  <si>
    <t>Paulina</t>
  </si>
  <si>
    <t>Likavks</t>
  </si>
  <si>
    <t>Krelová</t>
  </si>
  <si>
    <t>Krella</t>
  </si>
  <si>
    <t>Bariska</t>
  </si>
  <si>
    <t>Demko</t>
  </si>
  <si>
    <t>Dančo</t>
  </si>
  <si>
    <t>Dancso</t>
  </si>
  <si>
    <t>Hanúska</t>
  </si>
  <si>
    <t>Kozub</t>
  </si>
  <si>
    <t>Matáková</t>
  </si>
  <si>
    <t>Aloisia</t>
  </si>
  <si>
    <t>Králik</t>
  </si>
  <si>
    <t>Lihaoka</t>
  </si>
  <si>
    <t>Ystvan</t>
  </si>
  <si>
    <t>Čalík</t>
  </si>
  <si>
    <t>Csalik</t>
  </si>
  <si>
    <t>Czifos</t>
  </si>
  <si>
    <t>Rosa</t>
  </si>
  <si>
    <t>Vajlko</t>
  </si>
  <si>
    <t>Paulo</t>
  </si>
  <si>
    <t>Cifošová</t>
  </si>
  <si>
    <t>Trave</t>
  </si>
  <si>
    <t>Veper</t>
  </si>
</sst>
</file>

<file path=xl/styles.xml><?xml version="1.0" encoding="utf-8"?>
<styleSheet xmlns="http://schemas.openxmlformats.org/spreadsheetml/2006/main">
  <numFmts count="4">
    <numFmt numFmtId="164" formatCode="dd/mm/yyyy;@"/>
    <numFmt numFmtId="165" formatCode="0.0&quot;%&quot;"/>
    <numFmt numFmtId="166" formatCode="#,##0.0&quot;%&quot;"/>
    <numFmt numFmtId="167" formatCode="#,##0.0"/>
  </numFmts>
  <fonts count="18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.5"/>
      <color theme="1"/>
      <name val="Verdana"/>
      <family val="2"/>
      <charset val="238"/>
    </font>
    <font>
      <b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Verdana"/>
      <family val="2"/>
      <charset val="238"/>
    </font>
    <font>
      <sz val="8"/>
      <color theme="0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7.5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7.5"/>
      <name val="Verdana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9FFB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0" borderId="0" applyBorder="0" applyAlignment="0"/>
    <xf numFmtId="0" fontId="1" fillId="0" borderId="0"/>
  </cellStyleXfs>
  <cellXfs count="130">
    <xf numFmtId="0" fontId="0" fillId="0" borderId="0" xfId="0"/>
    <xf numFmtId="0" fontId="2" fillId="3" borderId="0" xfId="1" applyFont="1" applyFill="1" applyBorder="1" applyAlignment="1">
      <alignment horizontal="left" vertical="top"/>
    </xf>
    <xf numFmtId="0" fontId="2" fillId="3" borderId="0" xfId="1" applyFont="1" applyFill="1" applyBorder="1" applyAlignment="1">
      <alignment horizontal="center" vertical="top" shrinkToFi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0" fillId="0" borderId="0" xfId="0" applyBorder="1"/>
    <xf numFmtId="164" fontId="4" fillId="0" borderId="0" xfId="1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wrapText="1" indent="1"/>
    </xf>
    <xf numFmtId="0" fontId="5" fillId="3" borderId="0" xfId="1" applyFont="1" applyFill="1" applyBorder="1" applyAlignment="1">
      <alignment horizontal="center" textRotation="90"/>
    </xf>
    <xf numFmtId="0" fontId="6" fillId="0" borderId="0" xfId="1" applyFont="1" applyFill="1" applyBorder="1" applyAlignment="1">
      <alignment horizontal="left" wrapText="1" indent="1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textRotation="90"/>
    </xf>
    <xf numFmtId="0" fontId="2" fillId="3" borderId="0" xfId="1" applyFont="1" applyFill="1" applyBorder="1" applyAlignment="1">
      <alignment horizontal="left" vertical="center" indent="1" shrinkToFit="1"/>
    </xf>
    <xf numFmtId="0" fontId="0" fillId="0" borderId="0" xfId="0" applyFont="1" applyFill="1" applyAlignment="1">
      <alignment horizontal="left" vertical="center" indent="1"/>
    </xf>
    <xf numFmtId="0" fontId="0" fillId="0" borderId="0" xfId="0" applyFill="1" applyBorder="1"/>
    <xf numFmtId="0" fontId="5" fillId="0" borderId="0" xfId="1" applyFont="1" applyFill="1" applyBorder="1" applyAlignment="1">
      <alignment horizontal="left" indent="1" shrinkToFit="1"/>
    </xf>
    <xf numFmtId="0" fontId="9" fillId="3" borderId="0" xfId="1" applyFont="1" applyFill="1" applyAlignment="1">
      <alignment horizontal="left" vertical="center" indent="1"/>
    </xf>
    <xf numFmtId="0" fontId="0" fillId="0" borderId="0" xfId="0" applyAlignment="1">
      <alignment vertical="center"/>
    </xf>
    <xf numFmtId="0" fontId="9" fillId="3" borderId="0" xfId="1" applyFont="1" applyFill="1" applyBorder="1" applyAlignment="1">
      <alignment horizontal="center" vertical="center"/>
    </xf>
    <xf numFmtId="165" fontId="9" fillId="3" borderId="0" xfId="1" applyNumberFormat="1" applyFont="1" applyFill="1" applyBorder="1" applyAlignment="1">
      <alignment horizontal="left" vertical="center" indent="1"/>
    </xf>
    <xf numFmtId="0" fontId="9" fillId="3" borderId="0" xfId="1" applyFont="1" applyFill="1" applyBorder="1" applyAlignment="1">
      <alignment horizontal="right" vertical="center"/>
    </xf>
    <xf numFmtId="1" fontId="9" fillId="3" borderId="0" xfId="1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9" fillId="3" borderId="7" xfId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center" vertical="center"/>
    </xf>
    <xf numFmtId="165" fontId="9" fillId="3" borderId="7" xfId="1" applyNumberFormat="1" applyFont="1" applyFill="1" applyBorder="1" applyAlignment="1">
      <alignment horizontal="left" vertical="center" indent="1"/>
    </xf>
    <xf numFmtId="1" fontId="9" fillId="3" borderId="7" xfId="1" applyNumberFormat="1" applyFont="1" applyFill="1" applyBorder="1" applyAlignment="1">
      <alignment horizontal="center" vertical="center"/>
    </xf>
    <xf numFmtId="1" fontId="9" fillId="3" borderId="0" xfId="1" applyNumberFormat="1" applyFont="1" applyFill="1" applyBorder="1" applyAlignment="1">
      <alignment horizontal="left" vertical="center" indent="1"/>
    </xf>
    <xf numFmtId="0" fontId="9" fillId="3" borderId="0" xfId="1" applyFont="1" applyFill="1" applyBorder="1" applyAlignment="1">
      <alignment horizontal="left" vertical="center" indent="1"/>
    </xf>
    <xf numFmtId="167" fontId="9" fillId="3" borderId="0" xfId="1" applyNumberFormat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vertical="center"/>
    </xf>
    <xf numFmtId="0" fontId="7" fillId="0" borderId="0" xfId="0" applyFont="1"/>
    <xf numFmtId="0" fontId="10" fillId="3" borderId="0" xfId="1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1" fillId="3" borderId="0" xfId="1" applyFont="1" applyFill="1" applyAlignment="1">
      <alignment vertical="center"/>
    </xf>
    <xf numFmtId="1" fontId="11" fillId="3" borderId="0" xfId="1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Alignment="1"/>
    <xf numFmtId="0" fontId="11" fillId="3" borderId="0" xfId="1" applyFont="1" applyFill="1" applyAlignment="1"/>
    <xf numFmtId="0" fontId="10" fillId="3" borderId="0" xfId="1" applyFont="1" applyFill="1" applyAlignment="1"/>
    <xf numFmtId="0" fontId="0" fillId="0" borderId="0" xfId="0" applyFont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65" fontId="13" fillId="3" borderId="0" xfId="1" applyNumberFormat="1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0" fillId="3" borderId="0" xfId="1" applyFont="1" applyFill="1" applyAlignment="1">
      <alignment horizontal="right" vertical="center"/>
    </xf>
    <xf numFmtId="1" fontId="10" fillId="3" borderId="0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3" borderId="5" xfId="1" quotePrefix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0" xfId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" fontId="10" fillId="3" borderId="7" xfId="1" applyNumberFormat="1" applyFont="1" applyFill="1" applyBorder="1" applyAlignment="1">
      <alignment horizontal="center" vertical="center"/>
    </xf>
    <xf numFmtId="165" fontId="13" fillId="3" borderId="7" xfId="1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165" fontId="10" fillId="3" borderId="0" xfId="1" applyNumberFormat="1" applyFont="1" applyFill="1" applyAlignment="1">
      <alignment horizontal="left" vertical="center"/>
    </xf>
    <xf numFmtId="0" fontId="15" fillId="3" borderId="0" xfId="1" applyFont="1" applyFill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indent="1" shrinkToFit="1"/>
    </xf>
    <xf numFmtId="0" fontId="16" fillId="0" borderId="2" xfId="0" applyFont="1" applyFill="1" applyBorder="1" applyAlignment="1">
      <alignment horizontal="left" vertical="center" indent="1" shrinkToFit="1"/>
    </xf>
    <xf numFmtId="0" fontId="17" fillId="0" borderId="0" xfId="0" applyFont="1" applyFill="1"/>
    <xf numFmtId="0" fontId="2" fillId="0" borderId="0" xfId="0" applyFont="1" applyFill="1" applyAlignment="1">
      <alignment horizontal="left" vertical="center" inden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indent="1"/>
    </xf>
    <xf numFmtId="0" fontId="16" fillId="0" borderId="12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indent="1" shrinkToFit="1"/>
    </xf>
    <xf numFmtId="0" fontId="16" fillId="0" borderId="4" xfId="0" applyFont="1" applyFill="1" applyBorder="1" applyAlignment="1">
      <alignment horizontal="left" vertical="center" indent="1" shrinkToFit="1"/>
    </xf>
    <xf numFmtId="0" fontId="16" fillId="0" borderId="3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7" fillId="0" borderId="1" xfId="0" applyFont="1" applyBorder="1"/>
    <xf numFmtId="14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16" fillId="0" borderId="9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 inden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 indent="1" shrinkToFit="1"/>
    </xf>
    <xf numFmtId="0" fontId="16" fillId="0" borderId="10" xfId="0" applyFont="1" applyFill="1" applyBorder="1" applyAlignment="1">
      <alignment horizontal="left" vertical="center" indent="1" shrinkToFit="1"/>
    </xf>
    <xf numFmtId="0" fontId="16" fillId="0" borderId="11" xfId="0" applyFont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 inden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 indent="1" shrinkToFit="1"/>
    </xf>
    <xf numFmtId="0" fontId="16" fillId="0" borderId="0" xfId="0" applyFont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center" indent="1" shrinkToFit="1"/>
    </xf>
  </cellXfs>
  <cellStyles count="4">
    <cellStyle name="Dobrá" xfId="1" builtinId="26"/>
    <cellStyle name="normálne" xfId="0" builtinId="0"/>
    <cellStyle name="Štýl 1" xfId="2"/>
    <cellStyle name="Štýl 2" xfId="3"/>
  </cellStyles>
  <dxfs count="0"/>
  <tableStyles count="1" defaultTableStyle="TableStyleMedium9" defaultPivotStyle="PivotStyleLight16">
    <tableStyle name="Štýl tabuľky 1" pivot="0" count="0"/>
  </tableStyles>
  <colors>
    <mruColors>
      <color rgb="FFFFFFCC"/>
      <color rgb="FFCAF961"/>
      <color rgb="FFE9FFB3"/>
      <color rgb="FFFFCB25"/>
      <color rgb="FFBCE292"/>
      <color rgb="FFFFF301"/>
      <color rgb="FFFA5F40"/>
      <color rgb="FFFB7E6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3.6502642390223411E-2"/>
          <c:y val="2.5388810312920011E-2"/>
          <c:w val="0.9559251673198873"/>
          <c:h val="0.87637753055666967"/>
        </c:manualLayout>
      </c:layout>
      <c:barChart>
        <c:barDir val="col"/>
        <c:grouping val="clustered"/>
        <c:ser>
          <c:idx val="0"/>
          <c:order val="0"/>
          <c:tx>
            <c:v>Vek vysťahovalcov.</c:v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strRef>
              <c:f>'podľa príchodu'!$R$419:$R$425</c:f>
              <c:strCache>
                <c:ptCount val="7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  <c:pt idx="6">
                  <c:v>neuvedené:</c:v>
                </c:pt>
              </c:strCache>
            </c:strRef>
          </c:cat>
          <c:val>
            <c:numRef>
              <c:f>'podľa príchodu'!$S$419:$S$424</c:f>
              <c:numCache>
                <c:formatCode>General</c:formatCode>
                <c:ptCount val="6"/>
                <c:pt idx="0">
                  <c:v>20</c:v>
                </c:pt>
                <c:pt idx="1">
                  <c:v>111</c:v>
                </c:pt>
                <c:pt idx="2">
                  <c:v>68</c:v>
                </c:pt>
                <c:pt idx="3">
                  <c:v>81</c:v>
                </c:pt>
                <c:pt idx="4">
                  <c:v>102</c:v>
                </c:pt>
                <c:pt idx="5">
                  <c:v>32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showVal val="1"/>
          </c:dLbls>
          <c:cat>
            <c:strRef>
              <c:f>'podľa príchodu'!$R$419:$R$425</c:f>
              <c:strCache>
                <c:ptCount val="7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  <c:pt idx="6">
                  <c:v>neuvedené:</c:v>
                </c:pt>
              </c:strCache>
            </c:strRef>
          </c:cat>
          <c:val>
            <c:numRef>
              <c:f>'podľa príchodu'!$T$419:$T$424</c:f>
              <c:numCache>
                <c:formatCode>0.0"%"</c:formatCode>
                <c:ptCount val="6"/>
                <c:pt idx="0">
                  <c:v>4.8309178743961354</c:v>
                </c:pt>
                <c:pt idx="1">
                  <c:v>26.811594202898551</c:v>
                </c:pt>
                <c:pt idx="2">
                  <c:v>16.425120772946858</c:v>
                </c:pt>
                <c:pt idx="3">
                  <c:v>19.565217391304348</c:v>
                </c:pt>
                <c:pt idx="4">
                  <c:v>24.637681159420289</c:v>
                </c:pt>
                <c:pt idx="5">
                  <c:v>7.7294685990338161</c:v>
                </c:pt>
              </c:numCache>
            </c:numRef>
          </c:val>
        </c:ser>
        <c:axId val="73303168"/>
        <c:axId val="73304704"/>
      </c:barChart>
      <c:catAx>
        <c:axId val="73303168"/>
        <c:scaling>
          <c:orientation val="minMax"/>
        </c:scaling>
        <c:axPos val="b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3304704"/>
        <c:crosses val="autoZero"/>
        <c:auto val="1"/>
        <c:lblAlgn val="ctr"/>
        <c:lblOffset val="100"/>
      </c:catAx>
      <c:valAx>
        <c:axId val="73304704"/>
        <c:scaling>
          <c:orientation val="minMax"/>
        </c:scaling>
        <c:axPos val="l"/>
        <c:majorGridlines/>
        <c:numFmt formatCode="General" sourceLinked="1"/>
        <c:tickLblPos val="nextTo"/>
        <c:crossAx val="73303168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6836540346948365"/>
          <c:y val="2.0852701723276652E-2"/>
          <c:w val="0.34981490696562711"/>
          <c:h val="6.8762182207117023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>
        <c:manualLayout>
          <c:xMode val="edge"/>
          <c:yMode val="edge"/>
          <c:x val="0.48778497748359362"/>
          <c:y val="1.1834315850745979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title>
    <c:plotArea>
      <c:layout>
        <c:manualLayout>
          <c:layoutTarget val="inner"/>
          <c:xMode val="edge"/>
          <c:yMode val="edge"/>
          <c:x val="5.1902365994864356E-2"/>
          <c:y val="2.5830771153605811E-2"/>
          <c:w val="0.9444875257018831"/>
          <c:h val="0.85784810232054964"/>
        </c:manualLayout>
      </c:layout>
      <c:barChart>
        <c:barDir val="col"/>
        <c:grouping val="clustered"/>
        <c:ser>
          <c:idx val="1"/>
          <c:order val="0"/>
          <c:tx>
            <c:v>Počet vysťahovalcov v percentách</c:v>
          </c:tx>
          <c:spPr>
            <a:solidFill>
              <a:srgbClr val="FF00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showVal val="1"/>
          </c:dLbls>
          <c:cat>
            <c:numRef>
              <c:f>'podľa abecedy'!$V$430:$V$448</c:f>
              <c:numCache>
                <c:formatCode>General</c:formatCode>
                <c:ptCount val="1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</c:numCache>
            </c:numRef>
          </c:cat>
          <c:val>
            <c:numRef>
              <c:f>'podľa abecedy'!$X$430:$X$448</c:f>
              <c:numCache>
                <c:formatCode>#,##0.0"%"</c:formatCode>
                <c:ptCount val="19"/>
                <c:pt idx="0">
                  <c:v>4.8309178743961354</c:v>
                </c:pt>
                <c:pt idx="1">
                  <c:v>7.2463768115942031</c:v>
                </c:pt>
                <c:pt idx="2">
                  <c:v>7.4879227053140101</c:v>
                </c:pt>
                <c:pt idx="3">
                  <c:v>5.5555555555555554</c:v>
                </c:pt>
                <c:pt idx="4">
                  <c:v>2.1739130434782608</c:v>
                </c:pt>
                <c:pt idx="5">
                  <c:v>5.0724637681159424</c:v>
                </c:pt>
                <c:pt idx="6">
                  <c:v>14.251207729468598</c:v>
                </c:pt>
                <c:pt idx="7">
                  <c:v>5.7971014492753623</c:v>
                </c:pt>
                <c:pt idx="8">
                  <c:v>6.7632850241545892</c:v>
                </c:pt>
                <c:pt idx="9">
                  <c:v>6.5217391304347823</c:v>
                </c:pt>
                <c:pt idx="10">
                  <c:v>6.0386473429951693</c:v>
                </c:pt>
                <c:pt idx="11">
                  <c:v>0</c:v>
                </c:pt>
                <c:pt idx="12">
                  <c:v>10.869565217391305</c:v>
                </c:pt>
                <c:pt idx="13">
                  <c:v>7.2463768115942031</c:v>
                </c:pt>
                <c:pt idx="14">
                  <c:v>0</c:v>
                </c:pt>
                <c:pt idx="15">
                  <c:v>0.24154589371980675</c:v>
                </c:pt>
                <c:pt idx="16">
                  <c:v>1.2077294685990339</c:v>
                </c:pt>
                <c:pt idx="17">
                  <c:v>6.7632850241545892</c:v>
                </c:pt>
                <c:pt idx="18">
                  <c:v>1.932367149758454</c:v>
                </c:pt>
              </c:numCache>
            </c:numRef>
          </c:val>
        </c:ser>
        <c:axId val="78197504"/>
        <c:axId val="78199040"/>
      </c:barChart>
      <c:catAx>
        <c:axId val="781975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8199040"/>
        <c:crosses val="autoZero"/>
        <c:auto val="1"/>
        <c:lblAlgn val="ctr"/>
        <c:lblOffset val="100"/>
      </c:catAx>
      <c:valAx>
        <c:axId val="78199040"/>
        <c:scaling>
          <c:orientation val="minMax"/>
        </c:scaling>
        <c:axPos val="l"/>
        <c:majorGridlines/>
        <c:numFmt formatCode="#,##0.0&quot;%&quot;" sourceLinked="1"/>
        <c:tickLblPos val="nextTo"/>
        <c:crossAx val="78197504"/>
        <c:crosses val="autoZero"/>
        <c:crossBetween val="between"/>
      </c:valAx>
    </c:plotArea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4.2587250851069423E-2"/>
          <c:y val="4.5548798707853756E-2"/>
          <c:w val="0.95254687673491767"/>
          <c:h val="0.82119636583888567"/>
        </c:manualLayout>
      </c:layout>
      <c:barChart>
        <c:barDir val="col"/>
        <c:grouping val="clustered"/>
        <c:ser>
          <c:idx val="0"/>
          <c:order val="0"/>
          <c:tx>
            <c:strRef>
              <c:f>'podľa príchodu'!$S$429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sk-SK"/>
              </a:p>
            </c:txPr>
            <c:showVal val="1"/>
          </c:dLbls>
          <c:cat>
            <c:strRef>
              <c:f>'podľa príchodu'!$R$430:$R$436</c:f>
              <c:strCache>
                <c:ptCount val="7"/>
                <c:pt idx="0">
                  <c:v>Brémy</c:v>
                </c:pt>
                <c:pt idx="1">
                  <c:v>Hamburg</c:v>
                </c:pt>
                <c:pt idx="2">
                  <c:v>Cherbourgh</c:v>
                </c:pt>
                <c:pt idx="3">
                  <c:v>Cuxhaven</c:v>
                </c:pt>
                <c:pt idx="4">
                  <c:v>Southampton</c:v>
                </c:pt>
                <c:pt idx="5">
                  <c:v>Fiume</c:v>
                </c:pt>
                <c:pt idx="6">
                  <c:v>Rotterdam</c:v>
                </c:pt>
              </c:strCache>
            </c:strRef>
          </c:cat>
          <c:val>
            <c:numRef>
              <c:f>'podľa príchodu'!$S$430:$S$436</c:f>
              <c:numCache>
                <c:formatCode>0</c:formatCode>
                <c:ptCount val="7"/>
                <c:pt idx="0">
                  <c:v>358</c:v>
                </c:pt>
                <c:pt idx="1">
                  <c:v>32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3.6832412523020407E-3"/>
                  <c:y val="0"/>
                </c:manualLayout>
              </c:layout>
              <c:showVal val="1"/>
            </c:dLbl>
            <c:spPr>
              <a:solidFill>
                <a:schemeClr val="bg1"/>
              </a:solidFill>
            </c:spPr>
            <c:showVal val="1"/>
          </c:dLbls>
          <c:cat>
            <c:strRef>
              <c:f>'podľa príchodu'!$R$430:$R$436</c:f>
              <c:strCache>
                <c:ptCount val="7"/>
                <c:pt idx="0">
                  <c:v>Brémy</c:v>
                </c:pt>
                <c:pt idx="1">
                  <c:v>Hamburg</c:v>
                </c:pt>
                <c:pt idx="2">
                  <c:v>Cherbourgh</c:v>
                </c:pt>
                <c:pt idx="3">
                  <c:v>Cuxhaven</c:v>
                </c:pt>
                <c:pt idx="4">
                  <c:v>Southampton</c:v>
                </c:pt>
                <c:pt idx="5">
                  <c:v>Fiume</c:v>
                </c:pt>
                <c:pt idx="6">
                  <c:v>Rotterdam</c:v>
                </c:pt>
              </c:strCache>
            </c:strRef>
          </c:cat>
          <c:val>
            <c:numRef>
              <c:f>'podľa príchodu'!$T$430:$T$436</c:f>
              <c:numCache>
                <c:formatCode>0.0"%"</c:formatCode>
                <c:ptCount val="7"/>
                <c:pt idx="0">
                  <c:v>86.473429951690818</c:v>
                </c:pt>
                <c:pt idx="1">
                  <c:v>7.7294685990338161</c:v>
                </c:pt>
                <c:pt idx="2">
                  <c:v>2.4154589371980677</c:v>
                </c:pt>
                <c:pt idx="3">
                  <c:v>0.96618357487922701</c:v>
                </c:pt>
                <c:pt idx="4">
                  <c:v>0.96618357487922701</c:v>
                </c:pt>
                <c:pt idx="5">
                  <c:v>0.96618357487922701</c:v>
                </c:pt>
                <c:pt idx="6">
                  <c:v>0.48309178743961351</c:v>
                </c:pt>
              </c:numCache>
            </c:numRef>
          </c:val>
        </c:ser>
        <c:axId val="78240768"/>
        <c:axId val="78246656"/>
      </c:barChart>
      <c:catAx>
        <c:axId val="78240768"/>
        <c:scaling>
          <c:orientation val="minMax"/>
        </c:scaling>
        <c:axPos val="b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8246656"/>
        <c:crosses val="autoZero"/>
        <c:auto val="1"/>
        <c:lblAlgn val="ctr"/>
        <c:lblOffset val="100"/>
      </c:catAx>
      <c:valAx>
        <c:axId val="78246656"/>
        <c:scaling>
          <c:orientation val="minMax"/>
        </c:scaling>
        <c:axPos val="l"/>
        <c:majorGridlines/>
        <c:numFmt formatCode="0" sourceLinked="1"/>
        <c:tickLblPos val="nextTo"/>
        <c:crossAx val="78240768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2387700187341848"/>
          <c:y val="3.2137613567535098E-2"/>
          <c:w val="0.33009839566633831"/>
          <c:h val="7.4186311326469023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9.0238407699037626E-2"/>
          <c:y val="3.7511665208515642E-2"/>
          <c:w val="0.89945734908136343"/>
          <c:h val="0.83989173228346614"/>
        </c:manualLayout>
      </c:layout>
      <c:barChart>
        <c:barDir val="col"/>
        <c:grouping val="clustered"/>
        <c:ser>
          <c:idx val="0"/>
          <c:order val="0"/>
          <c:tx>
            <c:strRef>
              <c:f>'podľa príchodu'!$V$419</c:f>
              <c:strCache>
                <c:ptCount val="1"/>
                <c:pt idx="0">
                  <c:v>Muži:</c:v>
                </c:pt>
              </c:strCache>
            </c:strRef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sk-SK"/>
              </a:p>
            </c:txPr>
            <c:showVal val="1"/>
          </c:dLbls>
          <c:cat>
            <c:strRef>
              <c:f>'podľa príchodu'!$V$419:$V$421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príchodu'!$W$419:$W$421</c:f>
              <c:numCache>
                <c:formatCode>General</c:formatCode>
                <c:ptCount val="3"/>
                <c:pt idx="0">
                  <c:v>364</c:v>
                </c:pt>
                <c:pt idx="1">
                  <c:v>234</c:v>
                </c:pt>
                <c:pt idx="2">
                  <c:v>130</c:v>
                </c:pt>
              </c:numCache>
            </c:numRef>
          </c:val>
        </c:ser>
        <c:ser>
          <c:idx val="1"/>
          <c:order val="1"/>
          <c:tx>
            <c:strRef>
              <c:f>'podľa príchodu'!$V$419</c:f>
              <c:strCache>
                <c:ptCount val="1"/>
                <c:pt idx="0">
                  <c:v>Muži: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2.954755309325947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216066481994466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2.5854108956602031E-2"/>
                  <c:y val="4.6296296296296346E-3"/>
                </c:manualLayout>
              </c:layout>
              <c:showVal val="1"/>
            </c:dLbl>
            <c:spPr>
              <a:solidFill>
                <a:schemeClr val="bg1"/>
              </a:solidFill>
            </c:spPr>
            <c:showVal val="1"/>
          </c:dLbls>
          <c:cat>
            <c:strRef>
              <c:f>'podľa príchodu'!$V$419:$V$421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príchodu'!$X$419:$X$421</c:f>
              <c:numCache>
                <c:formatCode>0.0"%"</c:formatCode>
                <c:ptCount val="3"/>
                <c:pt idx="0">
                  <c:v>87.922705314009661</c:v>
                </c:pt>
                <c:pt idx="1">
                  <c:v>64.285714285714292</c:v>
                </c:pt>
                <c:pt idx="2">
                  <c:v>35.714285714285715</c:v>
                </c:pt>
              </c:numCache>
            </c:numRef>
          </c:val>
        </c:ser>
        <c:axId val="78342016"/>
        <c:axId val="78343552"/>
      </c:barChart>
      <c:catAx>
        <c:axId val="7834201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i="1"/>
            </a:pPr>
            <a:endParaRPr lang="sk-SK"/>
          </a:p>
        </c:txPr>
        <c:crossAx val="78343552"/>
        <c:crosses val="autoZero"/>
        <c:auto val="1"/>
        <c:lblAlgn val="ctr"/>
        <c:lblOffset val="100"/>
      </c:catAx>
      <c:valAx>
        <c:axId val="78343552"/>
        <c:scaling>
          <c:orientation val="minMax"/>
        </c:scaling>
        <c:axPos val="l"/>
        <c:majorGridlines/>
        <c:numFmt formatCode="General" sourceLinked="1"/>
        <c:tickLblPos val="nextTo"/>
        <c:crossAx val="78342016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67442871580111"/>
          <c:y val="2.7585666375036455E-2"/>
          <c:w val="0.21790564268109175"/>
          <c:h val="8.6535797608632267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/>
          </a:pPr>
          <a:endParaRPr lang="sk-SK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9.5458504306680028E-2"/>
          <c:y val="3.7511665208515642E-2"/>
          <c:w val="0.90731846019247597"/>
          <c:h val="0.84285104986876669"/>
        </c:manualLayout>
      </c:layout>
      <c:barChart>
        <c:barDir val="col"/>
        <c:grouping val="clustered"/>
        <c:ser>
          <c:idx val="0"/>
          <c:order val="0"/>
          <c:tx>
            <c:v>Ženy.</c:v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strRef>
              <c:f>'podľa abecedy'!$Y$419:$Y$421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abecedy'!$Z$419:$Z$421</c:f>
              <c:numCache>
                <c:formatCode>0</c:formatCode>
                <c:ptCount val="3"/>
                <c:pt idx="0" formatCode="General">
                  <c:v>50</c:v>
                </c:pt>
                <c:pt idx="1">
                  <c:v>23</c:v>
                </c:pt>
                <c:pt idx="2">
                  <c:v>27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1.8779342723004716E-2"/>
                  <c:y val="0"/>
                </c:manualLayout>
              </c:layout>
              <c:showVal val="1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sk-SK"/>
              </a:p>
            </c:txPr>
            <c:showVal val="1"/>
          </c:dLbls>
          <c:cat>
            <c:strRef>
              <c:f>'podľa abecedy'!$Y$419:$Y$421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abecedy'!$AA$419:$AA$421</c:f>
              <c:numCache>
                <c:formatCode>0.0"%"</c:formatCode>
                <c:ptCount val="3"/>
                <c:pt idx="0">
                  <c:v>12.077294685990339</c:v>
                </c:pt>
                <c:pt idx="1">
                  <c:v>46</c:v>
                </c:pt>
                <c:pt idx="2">
                  <c:v>54</c:v>
                </c:pt>
              </c:numCache>
            </c:numRef>
          </c:val>
        </c:ser>
        <c:axId val="78463744"/>
        <c:axId val="78465280"/>
      </c:barChart>
      <c:catAx>
        <c:axId val="7846374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i="1"/>
            </a:pPr>
            <a:endParaRPr lang="sk-SK"/>
          </a:p>
        </c:txPr>
        <c:crossAx val="78465280"/>
        <c:crosses val="autoZero"/>
        <c:auto val="1"/>
        <c:lblAlgn val="ctr"/>
        <c:lblOffset val="100"/>
      </c:catAx>
      <c:valAx>
        <c:axId val="78465280"/>
        <c:scaling>
          <c:orientation val="minMax"/>
        </c:scaling>
        <c:axPos val="l"/>
        <c:majorGridlines/>
        <c:numFmt formatCode="General" sourceLinked="1"/>
        <c:tickLblPos val="nextTo"/>
        <c:crossAx val="78463744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0945148053676389"/>
          <c:y val="2.2956036745406826E-2"/>
          <c:w val="0.16128468448486194"/>
          <c:h val="8.9331802274715696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/>
          </a:pPr>
          <a:endParaRPr lang="sk-SK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0.14165998711238956"/>
          <c:y val="5.1400554097404488E-2"/>
          <c:w val="0.84892074119477645"/>
          <c:h val="0.82896216097987752"/>
        </c:manualLayout>
      </c:layout>
      <c:barChart>
        <c:barDir val="col"/>
        <c:grouping val="clustered"/>
        <c:ser>
          <c:idx val="0"/>
          <c:order val="0"/>
          <c:tx>
            <c:v>Všetci vysťahovalci.</c:v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strRef>
              <c:f>'podľa abecedy'!$V$423:$V$425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abecedy'!$W$423:$W$425</c:f>
              <c:numCache>
                <c:formatCode>General</c:formatCode>
                <c:ptCount val="3"/>
                <c:pt idx="0">
                  <c:v>414</c:v>
                </c:pt>
                <c:pt idx="1">
                  <c:v>257</c:v>
                </c:pt>
                <c:pt idx="2">
                  <c:v>157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3.592814371257485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395209580838330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2.794411177644714E-2"/>
                  <c:y val="0"/>
                </c:manualLayout>
              </c:layout>
              <c:showVal val="1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sk-SK"/>
              </a:p>
            </c:txPr>
            <c:showVal val="1"/>
          </c:dLbls>
          <c:cat>
            <c:strRef>
              <c:f>'podľa abecedy'!$V$423:$V$425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abecedy'!$X$423:$X$425</c:f>
              <c:numCache>
                <c:formatCode>0.0"%"</c:formatCode>
                <c:ptCount val="3"/>
                <c:pt idx="0">
                  <c:v>100</c:v>
                </c:pt>
                <c:pt idx="1">
                  <c:v>62.077294685990339</c:v>
                </c:pt>
                <c:pt idx="2">
                  <c:v>37.922705314009661</c:v>
                </c:pt>
              </c:numCache>
            </c:numRef>
          </c:val>
        </c:ser>
        <c:axId val="78503296"/>
        <c:axId val="78509184"/>
      </c:barChart>
      <c:catAx>
        <c:axId val="7850329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i="1"/>
            </a:pPr>
            <a:endParaRPr lang="sk-SK"/>
          </a:p>
        </c:txPr>
        <c:crossAx val="78509184"/>
        <c:crosses val="autoZero"/>
        <c:auto val="1"/>
        <c:lblAlgn val="ctr"/>
        <c:lblOffset val="100"/>
      </c:catAx>
      <c:valAx>
        <c:axId val="78509184"/>
        <c:scaling>
          <c:orientation val="minMax"/>
        </c:scaling>
        <c:axPos val="l"/>
        <c:majorGridlines/>
        <c:numFmt formatCode="General" sourceLinked="1"/>
        <c:tickLblPos val="nextTo"/>
        <c:crossAx val="78503296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1173841293790381"/>
          <c:y val="2.7393919510061288E-2"/>
          <c:w val="0.49245320382856367"/>
          <c:h val="0.1026195683872849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/>
          </a:pPr>
          <a:endParaRPr lang="sk-SK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>
        <c:manualLayout>
          <c:xMode val="edge"/>
          <c:yMode val="edge"/>
          <c:x val="0.47002174588381557"/>
          <c:y val="2.2038567493113038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title>
    <c:plotArea>
      <c:layout>
        <c:manualLayout>
          <c:layoutTarget val="inner"/>
          <c:xMode val="edge"/>
          <c:yMode val="edge"/>
          <c:x val="3.6601476259511011E-2"/>
          <c:y val="2.365317707379621E-2"/>
          <c:w val="0.95016145996190859"/>
          <c:h val="0.86217664652384041"/>
        </c:manualLayout>
      </c:layout>
      <c:barChart>
        <c:barDir val="col"/>
        <c:grouping val="clustered"/>
        <c:ser>
          <c:idx val="0"/>
          <c:order val="0"/>
          <c:tx>
            <c:strRef>
              <c:f>'podľa príchodu'!$W$429</c:f>
              <c:strCache>
                <c:ptCount val="1"/>
                <c:pt idx="0">
                  <c:v>Počet vysťahovalcov.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numRef>
              <c:f>'podľa príchodu'!$V$430:$V$448</c:f>
              <c:numCache>
                <c:formatCode>General</c:formatCode>
                <c:ptCount val="1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</c:numCache>
            </c:numRef>
          </c:cat>
          <c:val>
            <c:numRef>
              <c:f>'podľa príchodu'!$W$430:$W$448</c:f>
              <c:numCache>
                <c:formatCode>General</c:formatCode>
                <c:ptCount val="19"/>
                <c:pt idx="0">
                  <c:v>20</c:v>
                </c:pt>
                <c:pt idx="1">
                  <c:v>30</c:v>
                </c:pt>
                <c:pt idx="2">
                  <c:v>31</c:v>
                </c:pt>
                <c:pt idx="3">
                  <c:v>23</c:v>
                </c:pt>
                <c:pt idx="4">
                  <c:v>9</c:v>
                </c:pt>
                <c:pt idx="5">
                  <c:v>21</c:v>
                </c:pt>
                <c:pt idx="6">
                  <c:v>59</c:v>
                </c:pt>
                <c:pt idx="7">
                  <c:v>24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1">
                  <c:v>0</c:v>
                </c:pt>
                <c:pt idx="12">
                  <c:v>45</c:v>
                </c:pt>
                <c:pt idx="13">
                  <c:v>30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28</c:v>
                </c:pt>
                <c:pt idx="18">
                  <c:v>8</c:v>
                </c:pt>
              </c:numCache>
            </c:numRef>
          </c:val>
        </c:ser>
        <c:axId val="73177728"/>
        <c:axId val="73236864"/>
      </c:barChart>
      <c:catAx>
        <c:axId val="731777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3236864"/>
        <c:crosses val="autoZero"/>
        <c:auto val="1"/>
        <c:lblAlgn val="ctr"/>
        <c:lblOffset val="100"/>
      </c:catAx>
      <c:valAx>
        <c:axId val="73236864"/>
        <c:scaling>
          <c:orientation val="minMax"/>
        </c:scaling>
        <c:axPos val="l"/>
        <c:majorGridlines/>
        <c:numFmt formatCode="General" sourceLinked="1"/>
        <c:tickLblPos val="nextTo"/>
        <c:crossAx val="73177728"/>
        <c:crosses val="autoZero"/>
        <c:crossBetween val="between"/>
      </c:valAx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>
        <c:manualLayout>
          <c:xMode val="edge"/>
          <c:yMode val="edge"/>
          <c:x val="0.48778497748359351"/>
          <c:y val="1.1834315850745979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title>
    <c:plotArea>
      <c:layout>
        <c:manualLayout>
          <c:layoutTarget val="inner"/>
          <c:xMode val="edge"/>
          <c:yMode val="edge"/>
          <c:x val="5.1902365994864356E-2"/>
          <c:y val="2.5830771153605811E-2"/>
          <c:w val="0.94448752570188332"/>
          <c:h val="0.8578481023205492"/>
        </c:manualLayout>
      </c:layout>
      <c:barChart>
        <c:barDir val="col"/>
        <c:grouping val="clustered"/>
        <c:ser>
          <c:idx val="0"/>
          <c:order val="0"/>
          <c:tx>
            <c:v>Počet vysťahovalcov v percentách.</c:v>
          </c:tx>
          <c:spPr>
            <a:solidFill>
              <a:srgbClr val="FF00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/>
                </a:pPr>
                <a:endParaRPr lang="sk-SK"/>
              </a:p>
            </c:txPr>
            <c:showVal val="1"/>
          </c:dLbls>
          <c:cat>
            <c:numRef>
              <c:f>'podľa príchodu'!$V$430:$V$448</c:f>
              <c:numCache>
                <c:formatCode>General</c:formatCode>
                <c:ptCount val="1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</c:numCache>
            </c:numRef>
          </c:cat>
          <c:val>
            <c:numRef>
              <c:f>'podľa príchodu'!$X$430:$X$448</c:f>
              <c:numCache>
                <c:formatCode>#,##0.0"%"</c:formatCode>
                <c:ptCount val="19"/>
                <c:pt idx="0">
                  <c:v>4.8309178743961354</c:v>
                </c:pt>
                <c:pt idx="1">
                  <c:v>7.2463768115942031</c:v>
                </c:pt>
                <c:pt idx="2">
                  <c:v>7.4879227053140101</c:v>
                </c:pt>
                <c:pt idx="3">
                  <c:v>5.5555555555555554</c:v>
                </c:pt>
                <c:pt idx="4">
                  <c:v>2.1739130434782608</c:v>
                </c:pt>
                <c:pt idx="5">
                  <c:v>5.0724637681159424</c:v>
                </c:pt>
                <c:pt idx="6">
                  <c:v>14.251207729468598</c:v>
                </c:pt>
                <c:pt idx="7">
                  <c:v>5.7971014492753623</c:v>
                </c:pt>
                <c:pt idx="8">
                  <c:v>6.7632850241545892</c:v>
                </c:pt>
                <c:pt idx="9">
                  <c:v>6.5217391304347823</c:v>
                </c:pt>
                <c:pt idx="10">
                  <c:v>6.0386473429951693</c:v>
                </c:pt>
                <c:pt idx="11">
                  <c:v>0</c:v>
                </c:pt>
                <c:pt idx="12">
                  <c:v>10.869565217391305</c:v>
                </c:pt>
                <c:pt idx="13">
                  <c:v>7.2463768115942031</c:v>
                </c:pt>
                <c:pt idx="14">
                  <c:v>0</c:v>
                </c:pt>
                <c:pt idx="15">
                  <c:v>0.24154589371980675</c:v>
                </c:pt>
                <c:pt idx="16">
                  <c:v>1.2077294685990339</c:v>
                </c:pt>
                <c:pt idx="17">
                  <c:v>6.7632850241545892</c:v>
                </c:pt>
                <c:pt idx="18">
                  <c:v>1.932367149758454</c:v>
                </c:pt>
              </c:numCache>
            </c:numRef>
          </c:val>
        </c:ser>
        <c:axId val="73793536"/>
        <c:axId val="73795072"/>
      </c:barChart>
      <c:catAx>
        <c:axId val="737935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3795072"/>
        <c:crosses val="autoZero"/>
        <c:auto val="1"/>
        <c:lblAlgn val="ctr"/>
        <c:lblOffset val="100"/>
      </c:catAx>
      <c:valAx>
        <c:axId val="73795072"/>
        <c:scaling>
          <c:orientation val="minMax"/>
        </c:scaling>
        <c:axPos val="l"/>
        <c:majorGridlines/>
        <c:numFmt formatCode="#,##0.0&quot;%&quot;" sourceLinked="1"/>
        <c:tickLblPos val="nextTo"/>
        <c:crossAx val="73793536"/>
        <c:crosses val="autoZero"/>
        <c:crossBetween val="between"/>
      </c:valAx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4.2587250851069423E-2"/>
          <c:y val="4.5548798707853756E-2"/>
          <c:w val="0.95254687673491767"/>
          <c:h val="0.82119636583888567"/>
        </c:manualLayout>
      </c:layout>
      <c:barChart>
        <c:barDir val="col"/>
        <c:grouping val="clustered"/>
        <c:ser>
          <c:idx val="0"/>
          <c:order val="0"/>
          <c:tx>
            <c:strRef>
              <c:f>'podľa príchodu'!$S$429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sk-SK"/>
              </a:p>
            </c:txPr>
            <c:showVal val="1"/>
          </c:dLbls>
          <c:cat>
            <c:strRef>
              <c:f>'podľa príchodu'!$R$430:$R$436</c:f>
              <c:strCache>
                <c:ptCount val="7"/>
                <c:pt idx="0">
                  <c:v>Brémy</c:v>
                </c:pt>
                <c:pt idx="1">
                  <c:v>Hamburg</c:v>
                </c:pt>
                <c:pt idx="2">
                  <c:v>Cherbourgh</c:v>
                </c:pt>
                <c:pt idx="3">
                  <c:v>Cuxhaven</c:v>
                </c:pt>
                <c:pt idx="4">
                  <c:v>Southampton</c:v>
                </c:pt>
                <c:pt idx="5">
                  <c:v>Fiume</c:v>
                </c:pt>
                <c:pt idx="6">
                  <c:v>Rotterdam</c:v>
                </c:pt>
              </c:strCache>
            </c:strRef>
          </c:cat>
          <c:val>
            <c:numRef>
              <c:f>'podľa príchodu'!$S$430:$S$436</c:f>
              <c:numCache>
                <c:formatCode>0</c:formatCode>
                <c:ptCount val="7"/>
                <c:pt idx="0">
                  <c:v>358</c:v>
                </c:pt>
                <c:pt idx="1">
                  <c:v>32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3.6832412523020368E-3"/>
                  <c:y val="0"/>
                </c:manualLayout>
              </c:layout>
              <c:showVal val="1"/>
            </c:dLbl>
            <c:spPr>
              <a:solidFill>
                <a:schemeClr val="bg1"/>
              </a:solidFill>
            </c:spPr>
            <c:showVal val="1"/>
          </c:dLbls>
          <c:cat>
            <c:strRef>
              <c:f>'podľa príchodu'!$R$430:$R$436</c:f>
              <c:strCache>
                <c:ptCount val="7"/>
                <c:pt idx="0">
                  <c:v>Brémy</c:v>
                </c:pt>
                <c:pt idx="1">
                  <c:v>Hamburg</c:v>
                </c:pt>
                <c:pt idx="2">
                  <c:v>Cherbourgh</c:v>
                </c:pt>
                <c:pt idx="3">
                  <c:v>Cuxhaven</c:v>
                </c:pt>
                <c:pt idx="4">
                  <c:v>Southampton</c:v>
                </c:pt>
                <c:pt idx="5">
                  <c:v>Fiume</c:v>
                </c:pt>
                <c:pt idx="6">
                  <c:v>Rotterdam</c:v>
                </c:pt>
              </c:strCache>
            </c:strRef>
          </c:cat>
          <c:val>
            <c:numRef>
              <c:f>'podľa príchodu'!$T$430:$T$436</c:f>
              <c:numCache>
                <c:formatCode>0.0"%"</c:formatCode>
                <c:ptCount val="7"/>
                <c:pt idx="0">
                  <c:v>86.473429951690818</c:v>
                </c:pt>
                <c:pt idx="1">
                  <c:v>7.7294685990338161</c:v>
                </c:pt>
                <c:pt idx="2">
                  <c:v>2.4154589371980677</c:v>
                </c:pt>
                <c:pt idx="3">
                  <c:v>0.96618357487922701</c:v>
                </c:pt>
                <c:pt idx="4">
                  <c:v>0.96618357487922701</c:v>
                </c:pt>
                <c:pt idx="5">
                  <c:v>0.96618357487922701</c:v>
                </c:pt>
                <c:pt idx="6">
                  <c:v>0.48309178743961351</c:v>
                </c:pt>
              </c:numCache>
            </c:numRef>
          </c:val>
        </c:ser>
        <c:axId val="73824512"/>
        <c:axId val="73838592"/>
      </c:barChart>
      <c:catAx>
        <c:axId val="73824512"/>
        <c:scaling>
          <c:orientation val="minMax"/>
        </c:scaling>
        <c:axPos val="b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3838592"/>
        <c:crosses val="autoZero"/>
        <c:auto val="1"/>
        <c:lblAlgn val="ctr"/>
        <c:lblOffset val="100"/>
      </c:catAx>
      <c:valAx>
        <c:axId val="73838592"/>
        <c:scaling>
          <c:orientation val="minMax"/>
        </c:scaling>
        <c:axPos val="l"/>
        <c:majorGridlines/>
        <c:numFmt formatCode="0" sourceLinked="1"/>
        <c:tickLblPos val="nextTo"/>
        <c:crossAx val="7382451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2387700187341837"/>
          <c:y val="3.2137613567535077E-2"/>
          <c:w val="0.33009839566633831"/>
          <c:h val="7.4186311326469023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9.0238407699037626E-2"/>
          <c:y val="3.7511665208515628E-2"/>
          <c:w val="0.89945734908136388"/>
          <c:h val="0.8398917322834657"/>
        </c:manualLayout>
      </c:layout>
      <c:barChart>
        <c:barDir val="col"/>
        <c:grouping val="clustered"/>
        <c:ser>
          <c:idx val="0"/>
          <c:order val="0"/>
          <c:tx>
            <c:strRef>
              <c:f>'podľa príchodu'!$V$419</c:f>
              <c:strCache>
                <c:ptCount val="1"/>
                <c:pt idx="0">
                  <c:v>Muži:</c:v>
                </c:pt>
              </c:strCache>
            </c:strRef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sk-SK"/>
              </a:p>
            </c:txPr>
            <c:showVal val="1"/>
          </c:dLbls>
          <c:cat>
            <c:strRef>
              <c:f>'podľa príchodu'!$V$419:$V$421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príchodu'!$W$419:$W$421</c:f>
              <c:numCache>
                <c:formatCode>General</c:formatCode>
                <c:ptCount val="3"/>
                <c:pt idx="0">
                  <c:v>364</c:v>
                </c:pt>
                <c:pt idx="1">
                  <c:v>234</c:v>
                </c:pt>
                <c:pt idx="2">
                  <c:v>130</c:v>
                </c:pt>
              </c:numCache>
            </c:numRef>
          </c:val>
        </c:ser>
        <c:ser>
          <c:idx val="1"/>
          <c:order val="1"/>
          <c:tx>
            <c:strRef>
              <c:f>'podľa príchodu'!$V$419</c:f>
              <c:strCache>
                <c:ptCount val="1"/>
                <c:pt idx="0">
                  <c:v>Muži: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2.954755309325947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216066481994466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2.5854108956602031E-2"/>
                  <c:y val="4.6296296296296328E-3"/>
                </c:manualLayout>
              </c:layout>
              <c:showVal val="1"/>
            </c:dLbl>
            <c:spPr>
              <a:solidFill>
                <a:schemeClr val="bg1"/>
              </a:solidFill>
            </c:spPr>
            <c:showVal val="1"/>
          </c:dLbls>
          <c:cat>
            <c:strRef>
              <c:f>'podľa príchodu'!$V$419:$V$421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príchodu'!$X$419:$X$421</c:f>
              <c:numCache>
                <c:formatCode>0.0"%"</c:formatCode>
                <c:ptCount val="3"/>
                <c:pt idx="0">
                  <c:v>87.922705314009661</c:v>
                </c:pt>
                <c:pt idx="1">
                  <c:v>64.285714285714292</c:v>
                </c:pt>
                <c:pt idx="2">
                  <c:v>35.714285714285715</c:v>
                </c:pt>
              </c:numCache>
            </c:numRef>
          </c:val>
        </c:ser>
        <c:axId val="73868416"/>
        <c:axId val="73869952"/>
      </c:barChart>
      <c:catAx>
        <c:axId val="7386841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i="1"/>
            </a:pPr>
            <a:endParaRPr lang="sk-SK"/>
          </a:p>
        </c:txPr>
        <c:crossAx val="73869952"/>
        <c:crosses val="autoZero"/>
        <c:auto val="1"/>
        <c:lblAlgn val="ctr"/>
        <c:lblOffset val="100"/>
      </c:catAx>
      <c:valAx>
        <c:axId val="73869952"/>
        <c:scaling>
          <c:orientation val="minMax"/>
        </c:scaling>
        <c:axPos val="l"/>
        <c:majorGridlines/>
        <c:numFmt formatCode="General" sourceLinked="1"/>
        <c:tickLblPos val="nextTo"/>
        <c:crossAx val="73868416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6744287158011089"/>
          <c:y val="2.7585666375036455E-2"/>
          <c:w val="0.21790564268109164"/>
          <c:h val="8.6535797608632267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/>
          </a:pPr>
          <a:endParaRPr lang="sk-SK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9.5458504306680028E-2"/>
          <c:y val="3.7511665208515628E-2"/>
          <c:w val="0.90731846019247597"/>
          <c:h val="0.84285104986876669"/>
        </c:manualLayout>
      </c:layout>
      <c:barChart>
        <c:barDir val="col"/>
        <c:grouping val="clustered"/>
        <c:ser>
          <c:idx val="0"/>
          <c:order val="0"/>
          <c:tx>
            <c:v>Ženy.</c:v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strRef>
              <c:f>'podľa príchodu'!$Y$419:$Y$421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príchodu'!$Z$419:$Z$421</c:f>
              <c:numCache>
                <c:formatCode>0</c:formatCode>
                <c:ptCount val="3"/>
                <c:pt idx="0" formatCode="General">
                  <c:v>50</c:v>
                </c:pt>
                <c:pt idx="1">
                  <c:v>23</c:v>
                </c:pt>
                <c:pt idx="2">
                  <c:v>27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1.8779342723004716E-2"/>
                  <c:y val="0"/>
                </c:manualLayout>
              </c:layout>
              <c:showVal val="1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sk-SK"/>
              </a:p>
            </c:txPr>
            <c:showVal val="1"/>
          </c:dLbls>
          <c:cat>
            <c:strRef>
              <c:f>'podľa príchodu'!$Y$419:$Y$421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príchodu'!$AA$419:$AA$421</c:f>
              <c:numCache>
                <c:formatCode>0.0"%"</c:formatCode>
                <c:ptCount val="3"/>
                <c:pt idx="0">
                  <c:v>12.077294685990339</c:v>
                </c:pt>
                <c:pt idx="1">
                  <c:v>46</c:v>
                </c:pt>
                <c:pt idx="2">
                  <c:v>54</c:v>
                </c:pt>
              </c:numCache>
            </c:numRef>
          </c:val>
        </c:ser>
        <c:axId val="76939264"/>
        <c:axId val="76940800"/>
      </c:barChart>
      <c:catAx>
        <c:axId val="7693926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i="1"/>
            </a:pPr>
            <a:endParaRPr lang="sk-SK"/>
          </a:p>
        </c:txPr>
        <c:crossAx val="76940800"/>
        <c:crosses val="autoZero"/>
        <c:auto val="1"/>
        <c:lblAlgn val="ctr"/>
        <c:lblOffset val="100"/>
      </c:catAx>
      <c:valAx>
        <c:axId val="76940800"/>
        <c:scaling>
          <c:orientation val="minMax"/>
        </c:scaling>
        <c:axPos val="l"/>
        <c:majorGridlines/>
        <c:numFmt formatCode="General" sourceLinked="1"/>
        <c:tickLblPos val="nextTo"/>
        <c:crossAx val="76939264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0945148053676389"/>
          <c:y val="2.2956036745406826E-2"/>
          <c:w val="0.16128468448486194"/>
          <c:h val="8.9331802274715696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/>
          </a:pPr>
          <a:endParaRPr lang="sk-SK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0.1416599871123895"/>
          <c:y val="5.1400554097404488E-2"/>
          <c:w val="0.84892074119477623"/>
          <c:h val="0.82896216097987752"/>
        </c:manualLayout>
      </c:layout>
      <c:barChart>
        <c:barDir val="col"/>
        <c:grouping val="clustered"/>
        <c:ser>
          <c:idx val="0"/>
          <c:order val="0"/>
          <c:tx>
            <c:v>Všetci vysťahovalci.</c:v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strRef>
              <c:f>'podľa príchodu'!$V$423:$V$425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príchodu'!$W$423:$W$425</c:f>
              <c:numCache>
                <c:formatCode>General</c:formatCode>
                <c:ptCount val="3"/>
                <c:pt idx="0">
                  <c:v>414</c:v>
                </c:pt>
                <c:pt idx="1">
                  <c:v>257</c:v>
                </c:pt>
                <c:pt idx="2">
                  <c:v>157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dLbl>
              <c:idx val="0"/>
              <c:layout>
                <c:manualLayout>
                  <c:x val="3.592814371257485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3952095808383308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2.7944111776447123E-2"/>
                  <c:y val="0"/>
                </c:manualLayout>
              </c:layout>
              <c:showVal val="1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sk-SK"/>
              </a:p>
            </c:txPr>
            <c:showVal val="1"/>
          </c:dLbls>
          <c:cat>
            <c:strRef>
              <c:f>'podľa príchodu'!$V$423:$V$425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príchodu'!$X$423:$X$425</c:f>
              <c:numCache>
                <c:formatCode>0.0"%"</c:formatCode>
                <c:ptCount val="3"/>
                <c:pt idx="0">
                  <c:v>100</c:v>
                </c:pt>
                <c:pt idx="1">
                  <c:v>62.077294685990339</c:v>
                </c:pt>
                <c:pt idx="2">
                  <c:v>37.922705314009661</c:v>
                </c:pt>
              </c:numCache>
            </c:numRef>
          </c:val>
        </c:ser>
        <c:axId val="76982912"/>
        <c:axId val="78053760"/>
      </c:barChart>
      <c:catAx>
        <c:axId val="7698291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i="1"/>
            </a:pPr>
            <a:endParaRPr lang="sk-SK"/>
          </a:p>
        </c:txPr>
        <c:crossAx val="78053760"/>
        <c:crosses val="autoZero"/>
        <c:auto val="1"/>
        <c:lblAlgn val="ctr"/>
        <c:lblOffset val="100"/>
      </c:catAx>
      <c:valAx>
        <c:axId val="78053760"/>
        <c:scaling>
          <c:orientation val="minMax"/>
        </c:scaling>
        <c:axPos val="l"/>
        <c:majorGridlines/>
        <c:numFmt formatCode="General" sourceLinked="1"/>
        <c:tickLblPos val="nextTo"/>
        <c:crossAx val="7698291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1173841293790381"/>
          <c:y val="2.739391951006127E-2"/>
          <c:w val="0.49245320382856356"/>
          <c:h val="0.1026195683872849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/>
          </a:pPr>
          <a:endParaRPr lang="sk-SK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3.6502642390223411E-2"/>
          <c:y val="2.5388810312920011E-2"/>
          <c:w val="0.95592516731988775"/>
          <c:h val="0.87637753055666967"/>
        </c:manualLayout>
      </c:layout>
      <c:barChart>
        <c:barDir val="col"/>
        <c:grouping val="clustered"/>
        <c:ser>
          <c:idx val="0"/>
          <c:order val="0"/>
          <c:tx>
            <c:v>Vek vysťahovalcov.</c:v>
          </c:tx>
          <c:spPr>
            <a:solidFill>
              <a:srgbClr val="CAF961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strRef>
              <c:f>'podľa príchodu'!$R$419:$R$425</c:f>
              <c:strCache>
                <c:ptCount val="7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  <c:pt idx="6">
                  <c:v>neuvedené:</c:v>
                </c:pt>
              </c:strCache>
            </c:strRef>
          </c:cat>
          <c:val>
            <c:numRef>
              <c:f>'podľa príchodu'!$S$419:$S$424</c:f>
              <c:numCache>
                <c:formatCode>General</c:formatCode>
                <c:ptCount val="6"/>
                <c:pt idx="0">
                  <c:v>20</c:v>
                </c:pt>
                <c:pt idx="1">
                  <c:v>111</c:v>
                </c:pt>
                <c:pt idx="2">
                  <c:v>68</c:v>
                </c:pt>
                <c:pt idx="3">
                  <c:v>81</c:v>
                </c:pt>
                <c:pt idx="4">
                  <c:v>102</c:v>
                </c:pt>
                <c:pt idx="5">
                  <c:v>32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showVal val="1"/>
          </c:dLbls>
          <c:cat>
            <c:strRef>
              <c:f>'podľa príchodu'!$R$419:$R$425</c:f>
              <c:strCache>
                <c:ptCount val="7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  <c:pt idx="6">
                  <c:v>neuvedené:</c:v>
                </c:pt>
              </c:strCache>
            </c:strRef>
          </c:cat>
          <c:val>
            <c:numRef>
              <c:f>'podľa príchodu'!$T$419:$T$424</c:f>
              <c:numCache>
                <c:formatCode>0.0"%"</c:formatCode>
                <c:ptCount val="6"/>
                <c:pt idx="0">
                  <c:v>4.8309178743961354</c:v>
                </c:pt>
                <c:pt idx="1">
                  <c:v>26.811594202898551</c:v>
                </c:pt>
                <c:pt idx="2">
                  <c:v>16.425120772946858</c:v>
                </c:pt>
                <c:pt idx="3">
                  <c:v>19.565217391304348</c:v>
                </c:pt>
                <c:pt idx="4">
                  <c:v>24.637681159420289</c:v>
                </c:pt>
                <c:pt idx="5">
                  <c:v>7.7294685990338161</c:v>
                </c:pt>
              </c:numCache>
            </c:numRef>
          </c:val>
        </c:ser>
        <c:axId val="78120832"/>
        <c:axId val="78122368"/>
      </c:barChart>
      <c:catAx>
        <c:axId val="78120832"/>
        <c:scaling>
          <c:orientation val="minMax"/>
        </c:scaling>
        <c:axPos val="b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8122368"/>
        <c:crosses val="autoZero"/>
        <c:auto val="1"/>
        <c:lblAlgn val="ctr"/>
        <c:lblOffset val="100"/>
      </c:catAx>
      <c:valAx>
        <c:axId val="78122368"/>
        <c:scaling>
          <c:orientation val="minMax"/>
        </c:scaling>
        <c:axPos val="l"/>
        <c:majorGridlines/>
        <c:numFmt formatCode="General" sourceLinked="1"/>
        <c:tickLblPos val="nextTo"/>
        <c:crossAx val="7812083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6836540346948388"/>
          <c:y val="2.0852701723276652E-2"/>
          <c:w val="0.34981490696562739"/>
          <c:h val="6.8762182207117023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>
        <c:manualLayout>
          <c:xMode val="edge"/>
          <c:yMode val="edge"/>
          <c:x val="0.47002174588381568"/>
          <c:y val="2.2038567493113056E-2"/>
        </c:manualLayout>
      </c:layout>
      <c:spPr>
        <a:solidFill>
          <a:schemeClr val="bg1"/>
        </a:solidFill>
      </c:spPr>
      <c:txPr>
        <a:bodyPr/>
        <a:lstStyle/>
        <a:p>
          <a:pPr>
            <a:defRPr sz="11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sk-SK"/>
        </a:p>
      </c:txPr>
    </c:title>
    <c:plotArea>
      <c:layout>
        <c:manualLayout>
          <c:layoutTarget val="inner"/>
          <c:xMode val="edge"/>
          <c:yMode val="edge"/>
          <c:x val="3.6601476259511011E-2"/>
          <c:y val="2.365317707379622E-2"/>
          <c:w val="0.95016145996190859"/>
          <c:h val="0.86217664652384074"/>
        </c:manualLayout>
      </c:layout>
      <c:barChart>
        <c:barDir val="col"/>
        <c:grouping val="clustered"/>
        <c:ser>
          <c:idx val="0"/>
          <c:order val="0"/>
          <c:tx>
            <c:strRef>
              <c:f>'podľa abecedy'!$W$429</c:f>
              <c:strCache>
                <c:ptCount val="1"/>
                <c:pt idx="0">
                  <c:v>Počet vysťahovalcov.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sk-SK"/>
              </a:p>
            </c:txPr>
            <c:showVal val="1"/>
          </c:dLbls>
          <c:cat>
            <c:numRef>
              <c:f>'podľa abecedy'!$V$430:$V$448</c:f>
              <c:numCache>
                <c:formatCode>General</c:formatCode>
                <c:ptCount val="1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</c:numCache>
            </c:numRef>
          </c:cat>
          <c:val>
            <c:numRef>
              <c:f>'podľa abecedy'!$W$430:$W$448</c:f>
              <c:numCache>
                <c:formatCode>General</c:formatCode>
                <c:ptCount val="19"/>
                <c:pt idx="0">
                  <c:v>20</c:v>
                </c:pt>
                <c:pt idx="1">
                  <c:v>30</c:v>
                </c:pt>
                <c:pt idx="2">
                  <c:v>31</c:v>
                </c:pt>
                <c:pt idx="3">
                  <c:v>23</c:v>
                </c:pt>
                <c:pt idx="4">
                  <c:v>9</c:v>
                </c:pt>
                <c:pt idx="5">
                  <c:v>21</c:v>
                </c:pt>
                <c:pt idx="6">
                  <c:v>59</c:v>
                </c:pt>
                <c:pt idx="7">
                  <c:v>24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1">
                  <c:v>0</c:v>
                </c:pt>
                <c:pt idx="12">
                  <c:v>45</c:v>
                </c:pt>
                <c:pt idx="13">
                  <c:v>30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28</c:v>
                </c:pt>
                <c:pt idx="18">
                  <c:v>8</c:v>
                </c:pt>
              </c:numCache>
            </c:numRef>
          </c:val>
        </c:ser>
        <c:axId val="78142848"/>
        <c:axId val="78156928"/>
      </c:barChart>
      <c:catAx>
        <c:axId val="7814284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i="1"/>
            </a:pPr>
            <a:endParaRPr lang="sk-SK"/>
          </a:p>
        </c:txPr>
        <c:crossAx val="78156928"/>
        <c:crosses val="autoZero"/>
        <c:auto val="1"/>
        <c:lblAlgn val="ctr"/>
        <c:lblOffset val="100"/>
      </c:catAx>
      <c:valAx>
        <c:axId val="78156928"/>
        <c:scaling>
          <c:orientation val="minMax"/>
        </c:scaling>
        <c:axPos val="l"/>
        <c:majorGridlines/>
        <c:numFmt formatCode="General" sourceLinked="1"/>
        <c:tickLblPos val="nextTo"/>
        <c:crossAx val="78142848"/>
        <c:crosses val="autoZero"/>
        <c:crossBetween val="between"/>
      </c:valAx>
    </c:plotArea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418</xdr:row>
      <xdr:rowOff>38099</xdr:rowOff>
    </xdr:from>
    <xdr:to>
      <xdr:col>15</xdr:col>
      <xdr:colOff>847725</xdr:colOff>
      <xdr:row>436</xdr:row>
      <xdr:rowOff>152399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452</xdr:row>
      <xdr:rowOff>171449</xdr:rowOff>
    </xdr:from>
    <xdr:to>
      <xdr:col>15</xdr:col>
      <xdr:colOff>809625</xdr:colOff>
      <xdr:row>471</xdr:row>
      <xdr:rowOff>9524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472</xdr:row>
      <xdr:rowOff>19049</xdr:rowOff>
    </xdr:from>
    <xdr:to>
      <xdr:col>15</xdr:col>
      <xdr:colOff>819150</xdr:colOff>
      <xdr:row>489</xdr:row>
      <xdr:rowOff>0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419099</xdr:colOff>
      <xdr:row>489</xdr:row>
      <xdr:rowOff>190499</xdr:rowOff>
    </xdr:from>
    <xdr:to>
      <xdr:col>15</xdr:col>
      <xdr:colOff>838199</xdr:colOff>
      <xdr:row>506</xdr:row>
      <xdr:rowOff>47624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437</xdr:row>
      <xdr:rowOff>133350</xdr:rowOff>
    </xdr:from>
    <xdr:to>
      <xdr:col>5</xdr:col>
      <xdr:colOff>657225</xdr:colOff>
      <xdr:row>452</xdr:row>
      <xdr:rowOff>19050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742950</xdr:colOff>
      <xdr:row>437</xdr:row>
      <xdr:rowOff>142875</xdr:rowOff>
    </xdr:from>
    <xdr:to>
      <xdr:col>11</xdr:col>
      <xdr:colOff>361950</xdr:colOff>
      <xdr:row>452</xdr:row>
      <xdr:rowOff>28575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466725</xdr:colOff>
      <xdr:row>437</xdr:row>
      <xdr:rowOff>142875</xdr:rowOff>
    </xdr:from>
    <xdr:to>
      <xdr:col>15</xdr:col>
      <xdr:colOff>790575</xdr:colOff>
      <xdr:row>452</xdr:row>
      <xdr:rowOff>28575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418</xdr:row>
      <xdr:rowOff>38099</xdr:rowOff>
    </xdr:from>
    <xdr:to>
      <xdr:col>15</xdr:col>
      <xdr:colOff>847725</xdr:colOff>
      <xdr:row>436</xdr:row>
      <xdr:rowOff>152399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452</xdr:row>
      <xdr:rowOff>171449</xdr:rowOff>
    </xdr:from>
    <xdr:to>
      <xdr:col>15</xdr:col>
      <xdr:colOff>809625</xdr:colOff>
      <xdr:row>471</xdr:row>
      <xdr:rowOff>9524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472</xdr:row>
      <xdr:rowOff>19049</xdr:rowOff>
    </xdr:from>
    <xdr:to>
      <xdr:col>15</xdr:col>
      <xdr:colOff>819150</xdr:colOff>
      <xdr:row>489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419099</xdr:colOff>
      <xdr:row>489</xdr:row>
      <xdr:rowOff>190499</xdr:rowOff>
    </xdr:from>
    <xdr:to>
      <xdr:col>15</xdr:col>
      <xdr:colOff>838199</xdr:colOff>
      <xdr:row>506</xdr:row>
      <xdr:rowOff>47624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437</xdr:row>
      <xdr:rowOff>133350</xdr:rowOff>
    </xdr:from>
    <xdr:to>
      <xdr:col>5</xdr:col>
      <xdr:colOff>657225</xdr:colOff>
      <xdr:row>452</xdr:row>
      <xdr:rowOff>19050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742950</xdr:colOff>
      <xdr:row>437</xdr:row>
      <xdr:rowOff>142875</xdr:rowOff>
    </xdr:from>
    <xdr:to>
      <xdr:col>11</xdr:col>
      <xdr:colOff>361950</xdr:colOff>
      <xdr:row>452</xdr:row>
      <xdr:rowOff>28575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466725</xdr:colOff>
      <xdr:row>437</xdr:row>
      <xdr:rowOff>142875</xdr:rowOff>
    </xdr:from>
    <xdr:to>
      <xdr:col>15</xdr:col>
      <xdr:colOff>790575</xdr:colOff>
      <xdr:row>452</xdr:row>
      <xdr:rowOff>28575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D454"/>
  <sheetViews>
    <sheetView showGridLines="0" tabSelected="1" workbookViewId="0">
      <selection activeCell="Q3" sqref="Q3"/>
    </sheetView>
  </sheetViews>
  <sheetFormatPr defaultRowHeight="15"/>
  <cols>
    <col min="1" max="1" width="7.7109375" customWidth="1"/>
    <col min="2" max="2" width="4.7109375" style="127" customWidth="1"/>
    <col min="3" max="3" width="11.7109375" style="127" customWidth="1"/>
    <col min="4" max="6" width="12.7109375" style="127" customWidth="1"/>
    <col min="7" max="7" width="10" style="127" customWidth="1"/>
    <col min="8" max="9" width="4.7109375" style="128" customWidth="1"/>
    <col min="10" max="10" width="12.5703125" style="127" customWidth="1"/>
    <col min="11" max="12" width="11.7109375" style="127" customWidth="1"/>
    <col min="13" max="14" width="4.7109375" style="127" customWidth="1"/>
    <col min="15" max="15" width="21.7109375" style="127" customWidth="1"/>
    <col min="16" max="16" width="15.140625" style="129" customWidth="1"/>
    <col min="20" max="20" width="14.5703125" customWidth="1"/>
    <col min="24" max="24" width="15.5703125" bestFit="1" customWidth="1"/>
  </cols>
  <sheetData>
    <row r="2" spans="2:16" ht="15.75">
      <c r="B2" s="98"/>
      <c r="C2" s="6" t="s">
        <v>115</v>
      </c>
      <c r="D2" s="7"/>
      <c r="E2" s="7"/>
      <c r="F2" s="7"/>
      <c r="G2" s="8"/>
      <c r="H2" s="13"/>
      <c r="I2" s="13"/>
      <c r="J2" s="1"/>
      <c r="K2" s="1"/>
      <c r="L2" s="99"/>
      <c r="M2" s="2"/>
      <c r="N2" s="2"/>
      <c r="O2" s="15"/>
      <c r="P2" s="15"/>
    </row>
    <row r="3" spans="2:16" ht="33.75">
      <c r="B3" s="100"/>
      <c r="C3" s="9" t="s">
        <v>6</v>
      </c>
      <c r="D3" s="10" t="s">
        <v>30</v>
      </c>
      <c r="E3" s="10" t="s">
        <v>31</v>
      </c>
      <c r="F3" s="10" t="s">
        <v>0</v>
      </c>
      <c r="G3" s="10" t="s">
        <v>1</v>
      </c>
      <c r="H3" s="14" t="s">
        <v>2</v>
      </c>
      <c r="I3" s="14" t="s">
        <v>3</v>
      </c>
      <c r="J3" s="10" t="s">
        <v>23</v>
      </c>
      <c r="K3" s="12" t="s">
        <v>32</v>
      </c>
      <c r="L3" s="10" t="s">
        <v>0</v>
      </c>
      <c r="M3" s="11" t="s">
        <v>4</v>
      </c>
      <c r="N3" s="11" t="s">
        <v>5</v>
      </c>
      <c r="O3" s="18" t="s">
        <v>7</v>
      </c>
      <c r="P3" s="18" t="s">
        <v>8</v>
      </c>
    </row>
    <row r="4" spans="2:16">
      <c r="B4" s="101">
        <v>1</v>
      </c>
      <c r="C4" s="102">
        <v>152</v>
      </c>
      <c r="D4" s="96" t="s">
        <v>589</v>
      </c>
      <c r="E4" s="96" t="s">
        <v>589</v>
      </c>
      <c r="F4" s="96"/>
      <c r="G4" s="96" t="s">
        <v>44</v>
      </c>
      <c r="H4" s="97">
        <v>29</v>
      </c>
      <c r="I4" s="97" t="s">
        <v>9</v>
      </c>
      <c r="J4" s="96" t="s">
        <v>21</v>
      </c>
      <c r="K4" s="96" t="s">
        <v>130</v>
      </c>
      <c r="L4" s="96" t="s">
        <v>119</v>
      </c>
      <c r="M4" s="97" t="s">
        <v>10</v>
      </c>
      <c r="N4" s="97" t="s">
        <v>11</v>
      </c>
      <c r="O4" s="103" t="s">
        <v>48</v>
      </c>
      <c r="P4" s="104" t="s">
        <v>12</v>
      </c>
    </row>
    <row r="5" spans="2:16">
      <c r="B5" s="105">
        <f>B4+1</f>
        <v>2</v>
      </c>
      <c r="C5" s="85">
        <v>152</v>
      </c>
      <c r="D5" s="86" t="s">
        <v>614</v>
      </c>
      <c r="E5" s="86" t="s">
        <v>590</v>
      </c>
      <c r="F5" s="86"/>
      <c r="G5" s="86" t="s">
        <v>28</v>
      </c>
      <c r="H5" s="88">
        <v>35</v>
      </c>
      <c r="I5" s="88" t="s">
        <v>9</v>
      </c>
      <c r="J5" s="86" t="s">
        <v>21</v>
      </c>
      <c r="K5" s="86" t="s">
        <v>130</v>
      </c>
      <c r="L5" s="86" t="s">
        <v>119</v>
      </c>
      <c r="M5" s="88" t="s">
        <v>10</v>
      </c>
      <c r="N5" s="88" t="s">
        <v>11</v>
      </c>
      <c r="O5" s="89" t="s">
        <v>48</v>
      </c>
      <c r="P5" s="90" t="s">
        <v>12</v>
      </c>
    </row>
    <row r="6" spans="2:16">
      <c r="B6" s="105">
        <f t="shared" ref="B6:B8" si="0">B5+1</f>
        <v>3</v>
      </c>
      <c r="C6" s="85">
        <v>152</v>
      </c>
      <c r="D6" s="86" t="s">
        <v>219</v>
      </c>
      <c r="E6" s="86" t="s">
        <v>220</v>
      </c>
      <c r="F6" s="86"/>
      <c r="G6" s="86" t="s">
        <v>20</v>
      </c>
      <c r="H6" s="88">
        <v>42</v>
      </c>
      <c r="I6" s="88" t="s">
        <v>9</v>
      </c>
      <c r="J6" s="86" t="s">
        <v>21</v>
      </c>
      <c r="K6" s="86" t="s">
        <v>130</v>
      </c>
      <c r="L6" s="86" t="s">
        <v>119</v>
      </c>
      <c r="M6" s="88" t="s">
        <v>10</v>
      </c>
      <c r="N6" s="88" t="s">
        <v>11</v>
      </c>
      <c r="O6" s="89" t="s">
        <v>48</v>
      </c>
      <c r="P6" s="90" t="s">
        <v>12</v>
      </c>
    </row>
    <row r="7" spans="2:16">
      <c r="B7" s="105">
        <f t="shared" si="0"/>
        <v>4</v>
      </c>
      <c r="C7" s="85">
        <v>152</v>
      </c>
      <c r="D7" s="86" t="s">
        <v>290</v>
      </c>
      <c r="E7" s="86" t="s">
        <v>591</v>
      </c>
      <c r="F7" s="86"/>
      <c r="G7" s="86" t="s">
        <v>18</v>
      </c>
      <c r="H7" s="88">
        <v>25</v>
      </c>
      <c r="I7" s="88" t="s">
        <v>9</v>
      </c>
      <c r="J7" s="86" t="s">
        <v>21</v>
      </c>
      <c r="K7" s="86" t="s">
        <v>130</v>
      </c>
      <c r="L7" s="86" t="s">
        <v>119</v>
      </c>
      <c r="M7" s="88" t="s">
        <v>10</v>
      </c>
      <c r="N7" s="88" t="s">
        <v>11</v>
      </c>
      <c r="O7" s="89" t="s">
        <v>48</v>
      </c>
      <c r="P7" s="90" t="s">
        <v>12</v>
      </c>
    </row>
    <row r="8" spans="2:16" ht="17.100000000000001" customHeight="1">
      <c r="B8" s="105">
        <f t="shared" si="0"/>
        <v>5</v>
      </c>
      <c r="C8" s="85">
        <v>159</v>
      </c>
      <c r="D8" s="86" t="s">
        <v>318</v>
      </c>
      <c r="E8" s="86" t="s">
        <v>318</v>
      </c>
      <c r="F8" s="86"/>
      <c r="G8" s="86" t="s">
        <v>319</v>
      </c>
      <c r="H8" s="88">
        <v>31</v>
      </c>
      <c r="I8" s="88" t="s">
        <v>9</v>
      </c>
      <c r="J8" s="86" t="s">
        <v>21</v>
      </c>
      <c r="K8" s="86" t="s">
        <v>119</v>
      </c>
      <c r="L8" s="86" t="s">
        <v>119</v>
      </c>
      <c r="M8" s="88" t="s">
        <v>10</v>
      </c>
      <c r="N8" s="88" t="s">
        <v>10</v>
      </c>
      <c r="O8" s="89" t="s">
        <v>43</v>
      </c>
      <c r="P8" s="90" t="s">
        <v>12</v>
      </c>
    </row>
    <row r="9" spans="2:16" ht="17.100000000000001" customHeight="1">
      <c r="B9" s="106">
        <f t="shared" ref="B9:B77" si="1">B8+1</f>
        <v>6</v>
      </c>
      <c r="C9" s="85">
        <v>159</v>
      </c>
      <c r="D9" s="86" t="s">
        <v>320</v>
      </c>
      <c r="E9" s="86" t="s">
        <v>320</v>
      </c>
      <c r="F9" s="86" t="s">
        <v>232</v>
      </c>
      <c r="G9" s="86" t="s">
        <v>28</v>
      </c>
      <c r="H9" s="88">
        <v>29</v>
      </c>
      <c r="I9" s="88" t="s">
        <v>9</v>
      </c>
      <c r="J9" s="86" t="s">
        <v>21</v>
      </c>
      <c r="K9" s="86" t="s">
        <v>119</v>
      </c>
      <c r="L9" s="86" t="s">
        <v>119</v>
      </c>
      <c r="M9" s="88" t="s">
        <v>10</v>
      </c>
      <c r="N9" s="88" t="s">
        <v>10</v>
      </c>
      <c r="O9" s="89" t="s">
        <v>43</v>
      </c>
      <c r="P9" s="90" t="s">
        <v>12</v>
      </c>
    </row>
    <row r="10" spans="2:16" ht="17.100000000000001" customHeight="1">
      <c r="B10" s="106">
        <f t="shared" si="1"/>
        <v>7</v>
      </c>
      <c r="C10" s="85">
        <v>159</v>
      </c>
      <c r="D10" s="86" t="s">
        <v>160</v>
      </c>
      <c r="E10" s="86" t="s">
        <v>160</v>
      </c>
      <c r="F10" s="86"/>
      <c r="G10" s="86" t="s">
        <v>44</v>
      </c>
      <c r="H10" s="88">
        <v>21</v>
      </c>
      <c r="I10" s="88" t="s">
        <v>15</v>
      </c>
      <c r="J10" s="86" t="s">
        <v>21</v>
      </c>
      <c r="K10" s="86" t="s">
        <v>119</v>
      </c>
      <c r="L10" s="86" t="s">
        <v>119</v>
      </c>
      <c r="M10" s="88" t="s">
        <v>10</v>
      </c>
      <c r="N10" s="88" t="s">
        <v>10</v>
      </c>
      <c r="O10" s="89" t="s">
        <v>43</v>
      </c>
      <c r="P10" s="90" t="s">
        <v>12</v>
      </c>
    </row>
    <row r="11" spans="2:16" ht="17.100000000000001" customHeight="1">
      <c r="B11" s="106">
        <f t="shared" si="1"/>
        <v>8</v>
      </c>
      <c r="C11" s="85">
        <v>159</v>
      </c>
      <c r="D11" s="86" t="s">
        <v>290</v>
      </c>
      <c r="E11" s="86" t="s">
        <v>291</v>
      </c>
      <c r="F11" s="86" t="s">
        <v>449</v>
      </c>
      <c r="G11" s="86" t="s">
        <v>33</v>
      </c>
      <c r="H11" s="88">
        <v>31</v>
      </c>
      <c r="I11" s="88" t="s">
        <v>9</v>
      </c>
      <c r="J11" s="86" t="s">
        <v>21</v>
      </c>
      <c r="K11" s="86" t="s">
        <v>450</v>
      </c>
      <c r="L11" s="86" t="s">
        <v>119</v>
      </c>
      <c r="M11" s="88" t="s">
        <v>10</v>
      </c>
      <c r="N11" s="88" t="s">
        <v>10</v>
      </c>
      <c r="O11" s="89" t="s">
        <v>43</v>
      </c>
      <c r="P11" s="90" t="s">
        <v>12</v>
      </c>
    </row>
    <row r="12" spans="2:16" ht="17.100000000000001" customHeight="1">
      <c r="B12" s="106">
        <f t="shared" si="1"/>
        <v>9</v>
      </c>
      <c r="C12" s="85">
        <v>159</v>
      </c>
      <c r="D12" s="86" t="s">
        <v>176</v>
      </c>
      <c r="E12" s="86" t="s">
        <v>451</v>
      </c>
      <c r="F12" s="86"/>
      <c r="G12" s="86" t="s">
        <v>18</v>
      </c>
      <c r="H12" s="88">
        <v>29</v>
      </c>
      <c r="I12" s="88" t="s">
        <v>9</v>
      </c>
      <c r="J12" s="86" t="s">
        <v>21</v>
      </c>
      <c r="K12" s="86" t="s">
        <v>450</v>
      </c>
      <c r="L12" s="86" t="s">
        <v>119</v>
      </c>
      <c r="M12" s="88" t="s">
        <v>10</v>
      </c>
      <c r="N12" s="88" t="s">
        <v>10</v>
      </c>
      <c r="O12" s="89" t="s">
        <v>43</v>
      </c>
      <c r="P12" s="90" t="s">
        <v>12</v>
      </c>
    </row>
    <row r="13" spans="2:16" ht="17.100000000000001" customHeight="1">
      <c r="B13" s="106">
        <f t="shared" si="1"/>
        <v>10</v>
      </c>
      <c r="C13" s="85">
        <v>159</v>
      </c>
      <c r="D13" s="86" t="s">
        <v>452</v>
      </c>
      <c r="E13" s="86" t="s">
        <v>453</v>
      </c>
      <c r="F13" s="86"/>
      <c r="G13" s="86" t="s">
        <v>33</v>
      </c>
      <c r="H13" s="88">
        <v>30</v>
      </c>
      <c r="I13" s="88" t="s">
        <v>9</v>
      </c>
      <c r="J13" s="86" t="s">
        <v>21</v>
      </c>
      <c r="K13" s="86" t="s">
        <v>450</v>
      </c>
      <c r="L13" s="86" t="s">
        <v>119</v>
      </c>
      <c r="M13" s="88" t="s">
        <v>10</v>
      </c>
      <c r="N13" s="88" t="s">
        <v>10</v>
      </c>
      <c r="O13" s="89" t="s">
        <v>43</v>
      </c>
      <c r="P13" s="90" t="s">
        <v>12</v>
      </c>
    </row>
    <row r="14" spans="2:16" ht="17.100000000000001" customHeight="1">
      <c r="B14" s="106">
        <f t="shared" si="1"/>
        <v>11</v>
      </c>
      <c r="C14" s="85">
        <v>342</v>
      </c>
      <c r="D14" s="86" t="s">
        <v>612</v>
      </c>
      <c r="E14" s="86" t="s">
        <v>424</v>
      </c>
      <c r="F14" s="86"/>
      <c r="G14" s="95" t="s">
        <v>613</v>
      </c>
      <c r="H14" s="88">
        <v>39</v>
      </c>
      <c r="I14" s="88" t="s">
        <v>17</v>
      </c>
      <c r="J14" s="86" t="s">
        <v>25</v>
      </c>
      <c r="K14" s="86" t="s">
        <v>469</v>
      </c>
      <c r="L14" s="86" t="s">
        <v>119</v>
      </c>
      <c r="M14" s="88" t="s">
        <v>10</v>
      </c>
      <c r="N14" s="88" t="s">
        <v>10</v>
      </c>
      <c r="O14" s="89" t="s">
        <v>38</v>
      </c>
      <c r="P14" s="90" t="s">
        <v>12</v>
      </c>
    </row>
    <row r="15" spans="2:16" ht="17.100000000000001" customHeight="1">
      <c r="B15" s="106">
        <f t="shared" si="1"/>
        <v>12</v>
      </c>
      <c r="C15" s="85">
        <v>357</v>
      </c>
      <c r="D15" s="86" t="s">
        <v>165</v>
      </c>
      <c r="E15" s="86" t="s">
        <v>141</v>
      </c>
      <c r="F15" s="86" t="s">
        <v>373</v>
      </c>
      <c r="G15" s="95" t="s">
        <v>34</v>
      </c>
      <c r="H15" s="88">
        <v>30</v>
      </c>
      <c r="I15" s="88" t="s">
        <v>9</v>
      </c>
      <c r="J15" s="86" t="s">
        <v>21</v>
      </c>
      <c r="K15" s="86" t="s">
        <v>126</v>
      </c>
      <c r="L15" s="86" t="s">
        <v>126</v>
      </c>
      <c r="M15" s="88" t="s">
        <v>10</v>
      </c>
      <c r="N15" s="88" t="s">
        <v>10</v>
      </c>
      <c r="O15" s="89" t="s">
        <v>374</v>
      </c>
      <c r="P15" s="90" t="s">
        <v>12</v>
      </c>
    </row>
    <row r="16" spans="2:16" ht="17.100000000000001" customHeight="1">
      <c r="B16" s="106">
        <f t="shared" si="1"/>
        <v>13</v>
      </c>
      <c r="C16" s="85">
        <v>357</v>
      </c>
      <c r="D16" s="86" t="s">
        <v>329</v>
      </c>
      <c r="E16" s="86" t="s">
        <v>330</v>
      </c>
      <c r="F16" s="86"/>
      <c r="G16" s="86" t="s">
        <v>14</v>
      </c>
      <c r="H16" s="88">
        <v>35</v>
      </c>
      <c r="I16" s="88" t="s">
        <v>9</v>
      </c>
      <c r="J16" s="86" t="s">
        <v>21</v>
      </c>
      <c r="K16" s="86" t="s">
        <v>126</v>
      </c>
      <c r="L16" s="86" t="s">
        <v>126</v>
      </c>
      <c r="M16" s="88" t="s">
        <v>10</v>
      </c>
      <c r="N16" s="88" t="s">
        <v>10</v>
      </c>
      <c r="O16" s="89" t="s">
        <v>374</v>
      </c>
      <c r="P16" s="90" t="s">
        <v>12</v>
      </c>
    </row>
    <row r="17" spans="2:16" ht="17.100000000000001" customHeight="1">
      <c r="B17" s="106">
        <f t="shared" si="1"/>
        <v>14</v>
      </c>
      <c r="C17" s="85">
        <v>357</v>
      </c>
      <c r="D17" s="86" t="s">
        <v>243</v>
      </c>
      <c r="E17" s="86" t="s">
        <v>375</v>
      </c>
      <c r="F17" s="86" t="s">
        <v>243</v>
      </c>
      <c r="G17" s="86" t="s">
        <v>73</v>
      </c>
      <c r="H17" s="88">
        <v>31</v>
      </c>
      <c r="I17" s="88" t="s">
        <v>9</v>
      </c>
      <c r="J17" s="86" t="s">
        <v>21</v>
      </c>
      <c r="K17" s="86" t="s">
        <v>126</v>
      </c>
      <c r="L17" s="86" t="s">
        <v>126</v>
      </c>
      <c r="M17" s="88" t="s">
        <v>10</v>
      </c>
      <c r="N17" s="88" t="s">
        <v>10</v>
      </c>
      <c r="O17" s="89" t="s">
        <v>374</v>
      </c>
      <c r="P17" s="90" t="s">
        <v>12</v>
      </c>
    </row>
    <row r="18" spans="2:16" ht="17.100000000000001" customHeight="1">
      <c r="B18" s="106">
        <f t="shared" si="1"/>
        <v>15</v>
      </c>
      <c r="C18" s="85">
        <v>357</v>
      </c>
      <c r="D18" s="86" t="s">
        <v>527</v>
      </c>
      <c r="E18" s="86" t="s">
        <v>376</v>
      </c>
      <c r="F18" s="86" t="s">
        <v>376</v>
      </c>
      <c r="G18" s="86" t="s">
        <v>28</v>
      </c>
      <c r="H18" s="88">
        <v>35</v>
      </c>
      <c r="I18" s="88" t="s">
        <v>9</v>
      </c>
      <c r="J18" s="86" t="s">
        <v>21</v>
      </c>
      <c r="K18" s="86" t="s">
        <v>126</v>
      </c>
      <c r="L18" s="86" t="s">
        <v>126</v>
      </c>
      <c r="M18" s="88" t="s">
        <v>10</v>
      </c>
      <c r="N18" s="88" t="s">
        <v>10</v>
      </c>
      <c r="O18" s="89" t="s">
        <v>374</v>
      </c>
      <c r="P18" s="90" t="s">
        <v>12</v>
      </c>
    </row>
    <row r="19" spans="2:16" ht="17.100000000000001" customHeight="1">
      <c r="B19" s="106">
        <f t="shared" si="1"/>
        <v>16</v>
      </c>
      <c r="C19" s="85">
        <v>363</v>
      </c>
      <c r="D19" s="86" t="s">
        <v>191</v>
      </c>
      <c r="E19" s="86" t="s">
        <v>191</v>
      </c>
      <c r="F19" s="86"/>
      <c r="G19" s="86" t="s">
        <v>213</v>
      </c>
      <c r="H19" s="88">
        <v>24</v>
      </c>
      <c r="I19" s="88" t="s">
        <v>15</v>
      </c>
      <c r="J19" s="86" t="s">
        <v>21</v>
      </c>
      <c r="K19" s="86" t="s">
        <v>119</v>
      </c>
      <c r="L19" s="86" t="s">
        <v>119</v>
      </c>
      <c r="M19" s="88" t="s">
        <v>10</v>
      </c>
      <c r="N19" s="88" t="s">
        <v>10</v>
      </c>
      <c r="O19" s="89" t="s">
        <v>227</v>
      </c>
      <c r="P19" s="90" t="s">
        <v>12</v>
      </c>
    </row>
    <row r="20" spans="2:16" ht="17.100000000000001" customHeight="1">
      <c r="B20" s="106">
        <f t="shared" si="1"/>
        <v>17</v>
      </c>
      <c r="C20" s="85">
        <v>363</v>
      </c>
      <c r="D20" s="86" t="s">
        <v>228</v>
      </c>
      <c r="E20" s="86" t="s">
        <v>228</v>
      </c>
      <c r="F20" s="86"/>
      <c r="G20" s="86" t="s">
        <v>229</v>
      </c>
      <c r="H20" s="88">
        <v>24</v>
      </c>
      <c r="I20" s="88" t="s">
        <v>15</v>
      </c>
      <c r="J20" s="86" t="s">
        <v>21</v>
      </c>
      <c r="K20" s="86" t="s">
        <v>119</v>
      </c>
      <c r="L20" s="86" t="s">
        <v>119</v>
      </c>
      <c r="M20" s="88" t="s">
        <v>10</v>
      </c>
      <c r="N20" s="88" t="s">
        <v>10</v>
      </c>
      <c r="O20" s="89" t="s">
        <v>227</v>
      </c>
      <c r="P20" s="90" t="s">
        <v>12</v>
      </c>
    </row>
    <row r="21" spans="2:16" ht="17.100000000000001" customHeight="1">
      <c r="B21" s="106">
        <f t="shared" si="1"/>
        <v>18</v>
      </c>
      <c r="C21" s="85">
        <v>363</v>
      </c>
      <c r="D21" s="86" t="s">
        <v>422</v>
      </c>
      <c r="E21" s="86" t="s">
        <v>422</v>
      </c>
      <c r="F21" s="86"/>
      <c r="G21" s="86" t="s">
        <v>33</v>
      </c>
      <c r="H21" s="88">
        <v>30</v>
      </c>
      <c r="I21" s="88" t="s">
        <v>9</v>
      </c>
      <c r="J21" s="86" t="s">
        <v>21</v>
      </c>
      <c r="K21" s="86" t="s">
        <v>119</v>
      </c>
      <c r="L21" s="86" t="s">
        <v>119</v>
      </c>
      <c r="M21" s="88" t="s">
        <v>10</v>
      </c>
      <c r="N21" s="88" t="s">
        <v>10</v>
      </c>
      <c r="O21" s="89" t="s">
        <v>227</v>
      </c>
      <c r="P21" s="90" t="s">
        <v>12</v>
      </c>
    </row>
    <row r="22" spans="2:16" ht="17.100000000000001" customHeight="1">
      <c r="B22" s="106">
        <f t="shared" si="1"/>
        <v>19</v>
      </c>
      <c r="C22" s="85">
        <v>363</v>
      </c>
      <c r="D22" s="86" t="s">
        <v>444</v>
      </c>
      <c r="E22" s="86" t="s">
        <v>445</v>
      </c>
      <c r="F22" s="86"/>
      <c r="G22" s="86" t="s">
        <v>72</v>
      </c>
      <c r="H22" s="88">
        <v>25</v>
      </c>
      <c r="I22" s="88" t="s">
        <v>15</v>
      </c>
      <c r="J22" s="86" t="s">
        <v>21</v>
      </c>
      <c r="K22" s="86" t="s">
        <v>119</v>
      </c>
      <c r="L22" s="86" t="s">
        <v>119</v>
      </c>
      <c r="M22" s="88" t="s">
        <v>10</v>
      </c>
      <c r="N22" s="88" t="s">
        <v>10</v>
      </c>
      <c r="O22" s="89" t="s">
        <v>227</v>
      </c>
      <c r="P22" s="90" t="s">
        <v>12</v>
      </c>
    </row>
    <row r="23" spans="2:16" ht="17.100000000000001" customHeight="1">
      <c r="B23" s="106">
        <f t="shared" si="1"/>
        <v>20</v>
      </c>
      <c r="C23" s="85">
        <v>363</v>
      </c>
      <c r="D23" s="86" t="s">
        <v>444</v>
      </c>
      <c r="E23" s="86" t="s">
        <v>445</v>
      </c>
      <c r="F23" s="86"/>
      <c r="G23" s="86" t="s">
        <v>18</v>
      </c>
      <c r="H23" s="88">
        <v>26</v>
      </c>
      <c r="I23" s="88" t="s">
        <v>9</v>
      </c>
      <c r="J23" s="86" t="s">
        <v>21</v>
      </c>
      <c r="K23" s="86" t="s">
        <v>119</v>
      </c>
      <c r="L23" s="86" t="s">
        <v>119</v>
      </c>
      <c r="M23" s="88" t="s">
        <v>10</v>
      </c>
      <c r="N23" s="88" t="s">
        <v>10</v>
      </c>
      <c r="O23" s="89" t="s">
        <v>227</v>
      </c>
      <c r="P23" s="90" t="s">
        <v>12</v>
      </c>
    </row>
    <row r="24" spans="2:16" ht="17.100000000000001" customHeight="1">
      <c r="B24" s="106">
        <f t="shared" si="1"/>
        <v>21</v>
      </c>
      <c r="C24" s="85">
        <v>368</v>
      </c>
      <c r="D24" s="86" t="s">
        <v>243</v>
      </c>
      <c r="E24" s="86" t="s">
        <v>243</v>
      </c>
      <c r="F24" s="86"/>
      <c r="G24" s="86" t="s">
        <v>34</v>
      </c>
      <c r="H24" s="88">
        <v>31</v>
      </c>
      <c r="I24" s="88" t="s">
        <v>15</v>
      </c>
      <c r="J24" s="86" t="s">
        <v>35</v>
      </c>
      <c r="K24" s="86" t="s">
        <v>457</v>
      </c>
      <c r="L24" s="86" t="s">
        <v>458</v>
      </c>
      <c r="M24" s="88" t="s">
        <v>10</v>
      </c>
      <c r="N24" s="88" t="s">
        <v>10</v>
      </c>
      <c r="O24" s="89" t="s">
        <v>357</v>
      </c>
      <c r="P24" s="90" t="s">
        <v>16</v>
      </c>
    </row>
    <row r="25" spans="2:16" ht="17.100000000000001" customHeight="1">
      <c r="B25" s="106">
        <f t="shared" si="1"/>
        <v>22</v>
      </c>
      <c r="C25" s="85">
        <v>405</v>
      </c>
      <c r="D25" s="86" t="s">
        <v>223</v>
      </c>
      <c r="E25" s="86" t="s">
        <v>224</v>
      </c>
      <c r="F25" s="86"/>
      <c r="G25" s="86" t="s">
        <v>34</v>
      </c>
      <c r="H25" s="88">
        <v>27</v>
      </c>
      <c r="I25" s="88" t="s">
        <v>9</v>
      </c>
      <c r="J25" s="86" t="s">
        <v>21</v>
      </c>
      <c r="K25" s="86" t="s">
        <v>119</v>
      </c>
      <c r="L25" s="86" t="s">
        <v>119</v>
      </c>
      <c r="M25" s="88" t="s">
        <v>10</v>
      </c>
      <c r="N25" s="88" t="s">
        <v>10</v>
      </c>
      <c r="O25" s="89" t="s">
        <v>624</v>
      </c>
      <c r="P25" s="90" t="s">
        <v>12</v>
      </c>
    </row>
    <row r="26" spans="2:16" ht="17.100000000000001" customHeight="1">
      <c r="B26" s="106">
        <f t="shared" si="1"/>
        <v>23</v>
      </c>
      <c r="C26" s="85">
        <v>405</v>
      </c>
      <c r="D26" s="86" t="s">
        <v>318</v>
      </c>
      <c r="E26" s="86" t="s">
        <v>318</v>
      </c>
      <c r="F26" s="86" t="s">
        <v>625</v>
      </c>
      <c r="G26" s="86" t="s">
        <v>28</v>
      </c>
      <c r="H26" s="88">
        <v>29</v>
      </c>
      <c r="I26" s="88" t="s">
        <v>9</v>
      </c>
      <c r="J26" s="86" t="s">
        <v>21</v>
      </c>
      <c r="K26" s="86" t="s">
        <v>119</v>
      </c>
      <c r="L26" s="86" t="s">
        <v>119</v>
      </c>
      <c r="M26" s="88" t="s">
        <v>10</v>
      </c>
      <c r="N26" s="88" t="s">
        <v>10</v>
      </c>
      <c r="O26" s="89" t="s">
        <v>624</v>
      </c>
      <c r="P26" s="90" t="s">
        <v>12</v>
      </c>
    </row>
    <row r="27" spans="2:16" ht="17.100000000000001" customHeight="1">
      <c r="B27" s="106">
        <f t="shared" si="1"/>
        <v>24</v>
      </c>
      <c r="C27" s="85">
        <v>413</v>
      </c>
      <c r="D27" s="86" t="s">
        <v>518</v>
      </c>
      <c r="E27" s="86" t="s">
        <v>307</v>
      </c>
      <c r="F27" s="86" t="s">
        <v>523</v>
      </c>
      <c r="G27" s="86" t="s">
        <v>33</v>
      </c>
      <c r="H27" s="88">
        <v>25</v>
      </c>
      <c r="I27" s="88" t="s">
        <v>9</v>
      </c>
      <c r="J27" s="86" t="s">
        <v>21</v>
      </c>
      <c r="K27" s="86" t="s">
        <v>167</v>
      </c>
      <c r="L27" s="86" t="s">
        <v>168</v>
      </c>
      <c r="M27" s="88" t="s">
        <v>10</v>
      </c>
      <c r="N27" s="88" t="s">
        <v>10</v>
      </c>
      <c r="O27" s="89" t="s">
        <v>227</v>
      </c>
      <c r="P27" s="90" t="s">
        <v>12</v>
      </c>
    </row>
    <row r="28" spans="2:16" ht="17.100000000000001" customHeight="1">
      <c r="B28" s="106">
        <f t="shared" si="1"/>
        <v>25</v>
      </c>
      <c r="C28" s="85">
        <v>413</v>
      </c>
      <c r="D28" s="86" t="s">
        <v>243</v>
      </c>
      <c r="E28" s="86" t="s">
        <v>243</v>
      </c>
      <c r="F28" s="86"/>
      <c r="G28" s="86" t="s">
        <v>33</v>
      </c>
      <c r="H28" s="88">
        <v>31</v>
      </c>
      <c r="I28" s="88" t="s">
        <v>9</v>
      </c>
      <c r="J28" s="86" t="s">
        <v>21</v>
      </c>
      <c r="K28" s="86" t="s">
        <v>167</v>
      </c>
      <c r="L28" s="86" t="s">
        <v>168</v>
      </c>
      <c r="M28" s="88" t="s">
        <v>10</v>
      </c>
      <c r="N28" s="88" t="s">
        <v>10</v>
      </c>
      <c r="O28" s="89" t="s">
        <v>227</v>
      </c>
      <c r="P28" s="90" t="s">
        <v>12</v>
      </c>
    </row>
    <row r="29" spans="2:16" ht="17.100000000000001" customHeight="1">
      <c r="B29" s="106">
        <f t="shared" si="1"/>
        <v>26</v>
      </c>
      <c r="C29" s="85">
        <v>413</v>
      </c>
      <c r="D29" s="86" t="s">
        <v>223</v>
      </c>
      <c r="E29" s="86" t="s">
        <v>224</v>
      </c>
      <c r="F29" s="86"/>
      <c r="G29" s="86" t="s">
        <v>18</v>
      </c>
      <c r="H29" s="88">
        <v>30</v>
      </c>
      <c r="I29" s="88" t="s">
        <v>9</v>
      </c>
      <c r="J29" s="86" t="s">
        <v>21</v>
      </c>
      <c r="K29" s="86" t="s">
        <v>167</v>
      </c>
      <c r="L29" s="86" t="s">
        <v>168</v>
      </c>
      <c r="M29" s="88" t="s">
        <v>10</v>
      </c>
      <c r="N29" s="88" t="s">
        <v>10</v>
      </c>
      <c r="O29" s="89" t="s">
        <v>227</v>
      </c>
      <c r="P29" s="90" t="s">
        <v>12</v>
      </c>
    </row>
    <row r="30" spans="2:16" ht="17.100000000000001" customHeight="1">
      <c r="B30" s="106">
        <f t="shared" si="1"/>
        <v>27</v>
      </c>
      <c r="C30" s="85">
        <v>413</v>
      </c>
      <c r="D30" s="86" t="s">
        <v>152</v>
      </c>
      <c r="E30" s="86" t="s">
        <v>152</v>
      </c>
      <c r="F30" s="86" t="s">
        <v>524</v>
      </c>
      <c r="G30" s="86" t="s">
        <v>14</v>
      </c>
      <c r="H30" s="88">
        <v>36</v>
      </c>
      <c r="I30" s="88" t="s">
        <v>9</v>
      </c>
      <c r="J30" s="86" t="s">
        <v>21</v>
      </c>
      <c r="K30" s="86" t="s">
        <v>167</v>
      </c>
      <c r="L30" s="86" t="s">
        <v>168</v>
      </c>
      <c r="M30" s="88" t="s">
        <v>10</v>
      </c>
      <c r="N30" s="88" t="s">
        <v>10</v>
      </c>
      <c r="O30" s="89" t="s">
        <v>227</v>
      </c>
      <c r="P30" s="90" t="s">
        <v>12</v>
      </c>
    </row>
    <row r="31" spans="2:16" ht="17.100000000000001" customHeight="1">
      <c r="B31" s="106">
        <f t="shared" si="1"/>
        <v>28</v>
      </c>
      <c r="C31" s="85">
        <v>413</v>
      </c>
      <c r="D31" s="86" t="s">
        <v>525</v>
      </c>
      <c r="E31" s="86" t="s">
        <v>525</v>
      </c>
      <c r="F31" s="86"/>
      <c r="G31" s="86" t="s">
        <v>33</v>
      </c>
      <c r="H31" s="88">
        <v>29</v>
      </c>
      <c r="I31" s="88" t="s">
        <v>9</v>
      </c>
      <c r="J31" s="86" t="s">
        <v>21</v>
      </c>
      <c r="K31" s="86" t="s">
        <v>167</v>
      </c>
      <c r="L31" s="86" t="s">
        <v>168</v>
      </c>
      <c r="M31" s="88" t="s">
        <v>10</v>
      </c>
      <c r="N31" s="88" t="s">
        <v>10</v>
      </c>
      <c r="O31" s="89" t="s">
        <v>227</v>
      </c>
      <c r="P31" s="90" t="s">
        <v>12</v>
      </c>
    </row>
    <row r="32" spans="2:16" ht="17.100000000000001" customHeight="1">
      <c r="B32" s="106">
        <f t="shared" si="1"/>
        <v>29</v>
      </c>
      <c r="C32" s="85">
        <v>420</v>
      </c>
      <c r="D32" s="86" t="s">
        <v>191</v>
      </c>
      <c r="E32" s="86" t="s">
        <v>191</v>
      </c>
      <c r="F32" s="86"/>
      <c r="G32" s="86" t="s">
        <v>33</v>
      </c>
      <c r="H32" s="88">
        <v>31</v>
      </c>
      <c r="I32" s="88" t="s">
        <v>9</v>
      </c>
      <c r="J32" s="86" t="s">
        <v>21</v>
      </c>
      <c r="K32" s="86" t="s">
        <v>119</v>
      </c>
      <c r="L32" s="86" t="s">
        <v>119</v>
      </c>
      <c r="M32" s="88" t="s">
        <v>10</v>
      </c>
      <c r="N32" s="88" t="s">
        <v>10</v>
      </c>
      <c r="O32" s="89" t="s">
        <v>26</v>
      </c>
      <c r="P32" s="90" t="s">
        <v>12</v>
      </c>
    </row>
    <row r="33" spans="2:16" ht="17.100000000000001" customHeight="1">
      <c r="B33" s="106">
        <f t="shared" si="1"/>
        <v>30</v>
      </c>
      <c r="C33" s="85">
        <v>436</v>
      </c>
      <c r="D33" s="86" t="s">
        <v>400</v>
      </c>
      <c r="E33" s="86" t="s">
        <v>344</v>
      </c>
      <c r="F33" s="87"/>
      <c r="G33" s="86" t="s">
        <v>401</v>
      </c>
      <c r="H33" s="88">
        <v>21</v>
      </c>
      <c r="I33" s="88" t="s">
        <v>17</v>
      </c>
      <c r="J33" s="86" t="s">
        <v>25</v>
      </c>
      <c r="K33" s="86" t="s">
        <v>162</v>
      </c>
      <c r="L33" s="86" t="s">
        <v>119</v>
      </c>
      <c r="M33" s="88" t="s">
        <v>10</v>
      </c>
      <c r="N33" s="88" t="s">
        <v>10</v>
      </c>
      <c r="O33" s="89" t="s">
        <v>42</v>
      </c>
      <c r="P33" s="90" t="s">
        <v>12</v>
      </c>
    </row>
    <row r="34" spans="2:16" ht="17.100000000000001" customHeight="1">
      <c r="B34" s="106">
        <f t="shared" si="1"/>
        <v>31</v>
      </c>
      <c r="C34" s="85">
        <v>436</v>
      </c>
      <c r="D34" s="86" t="s">
        <v>546</v>
      </c>
      <c r="E34" s="86" t="s">
        <v>402</v>
      </c>
      <c r="F34" s="87"/>
      <c r="G34" s="86" t="s">
        <v>403</v>
      </c>
      <c r="H34" s="88">
        <v>19</v>
      </c>
      <c r="I34" s="88" t="s">
        <v>15</v>
      </c>
      <c r="J34" s="86" t="s">
        <v>25</v>
      </c>
      <c r="K34" s="86" t="s">
        <v>162</v>
      </c>
      <c r="L34" s="86" t="s">
        <v>119</v>
      </c>
      <c r="M34" s="88" t="s">
        <v>10</v>
      </c>
      <c r="N34" s="88" t="s">
        <v>10</v>
      </c>
      <c r="O34" s="89" t="s">
        <v>42</v>
      </c>
      <c r="P34" s="90" t="s">
        <v>12</v>
      </c>
    </row>
    <row r="35" spans="2:16" ht="17.100000000000001" customHeight="1">
      <c r="B35" s="106">
        <f t="shared" si="1"/>
        <v>32</v>
      </c>
      <c r="C35" s="85">
        <v>436</v>
      </c>
      <c r="D35" s="86" t="s">
        <v>299</v>
      </c>
      <c r="E35" s="86" t="s">
        <v>300</v>
      </c>
      <c r="F35" s="87"/>
      <c r="G35" s="86" t="s">
        <v>404</v>
      </c>
      <c r="H35" s="88">
        <v>20</v>
      </c>
      <c r="I35" s="88" t="s">
        <v>15</v>
      </c>
      <c r="J35" s="86" t="s">
        <v>21</v>
      </c>
      <c r="K35" s="86" t="s">
        <v>162</v>
      </c>
      <c r="L35" s="86" t="s">
        <v>119</v>
      </c>
      <c r="M35" s="88" t="s">
        <v>10</v>
      </c>
      <c r="N35" s="88" t="s">
        <v>10</v>
      </c>
      <c r="O35" s="89" t="s">
        <v>42</v>
      </c>
      <c r="P35" s="90" t="s">
        <v>12</v>
      </c>
    </row>
    <row r="36" spans="2:16" ht="17.100000000000001" customHeight="1">
      <c r="B36" s="106">
        <f t="shared" si="1"/>
        <v>33</v>
      </c>
      <c r="C36" s="85">
        <v>441</v>
      </c>
      <c r="D36" s="86" t="s">
        <v>413</v>
      </c>
      <c r="E36" s="86" t="s">
        <v>298</v>
      </c>
      <c r="F36" s="87"/>
      <c r="G36" s="86" t="s">
        <v>33</v>
      </c>
      <c r="H36" s="88">
        <v>39</v>
      </c>
      <c r="I36" s="88" t="s">
        <v>9</v>
      </c>
      <c r="J36" s="86" t="s">
        <v>21</v>
      </c>
      <c r="K36" s="86" t="s">
        <v>119</v>
      </c>
      <c r="L36" s="86" t="s">
        <v>119</v>
      </c>
      <c r="M36" s="88" t="s">
        <v>10</v>
      </c>
      <c r="N36" s="88" t="s">
        <v>10</v>
      </c>
      <c r="O36" s="89" t="s">
        <v>48</v>
      </c>
      <c r="P36" s="90" t="s">
        <v>12</v>
      </c>
    </row>
    <row r="37" spans="2:16" ht="17.100000000000001" customHeight="1">
      <c r="B37" s="106">
        <f t="shared" si="1"/>
        <v>34</v>
      </c>
      <c r="C37" s="85">
        <v>441</v>
      </c>
      <c r="D37" s="86" t="s">
        <v>176</v>
      </c>
      <c r="E37" s="86" t="s">
        <v>176</v>
      </c>
      <c r="F37" s="86"/>
      <c r="G37" s="86" t="s">
        <v>34</v>
      </c>
      <c r="H37" s="88">
        <v>24</v>
      </c>
      <c r="I37" s="88" t="s">
        <v>15</v>
      </c>
      <c r="J37" s="86" t="s">
        <v>21</v>
      </c>
      <c r="K37" s="86" t="s">
        <v>119</v>
      </c>
      <c r="L37" s="86" t="s">
        <v>119</v>
      </c>
      <c r="M37" s="88" t="s">
        <v>10</v>
      </c>
      <c r="N37" s="88" t="s">
        <v>10</v>
      </c>
      <c r="O37" s="89" t="s">
        <v>48</v>
      </c>
      <c r="P37" s="90" t="s">
        <v>12</v>
      </c>
    </row>
    <row r="38" spans="2:16" ht="17.100000000000001" customHeight="1">
      <c r="B38" s="106">
        <f t="shared" si="1"/>
        <v>35</v>
      </c>
      <c r="C38" s="85">
        <v>441</v>
      </c>
      <c r="D38" s="86" t="s">
        <v>212</v>
      </c>
      <c r="E38" s="86" t="s">
        <v>209</v>
      </c>
      <c r="F38" s="86"/>
      <c r="G38" s="86" t="s">
        <v>18</v>
      </c>
      <c r="H38" s="88">
        <v>39</v>
      </c>
      <c r="I38" s="88" t="s">
        <v>9</v>
      </c>
      <c r="J38" s="86" t="s">
        <v>21</v>
      </c>
      <c r="K38" s="86" t="s">
        <v>119</v>
      </c>
      <c r="L38" s="86" t="s">
        <v>119</v>
      </c>
      <c r="M38" s="88" t="s">
        <v>10</v>
      </c>
      <c r="N38" s="88" t="s">
        <v>10</v>
      </c>
      <c r="O38" s="89" t="s">
        <v>48</v>
      </c>
      <c r="P38" s="90" t="s">
        <v>12</v>
      </c>
    </row>
    <row r="39" spans="2:16" ht="17.100000000000001" customHeight="1">
      <c r="B39" s="106">
        <f t="shared" si="1"/>
        <v>36</v>
      </c>
      <c r="C39" s="85">
        <v>441</v>
      </c>
      <c r="D39" s="86" t="s">
        <v>518</v>
      </c>
      <c r="E39" s="86" t="s">
        <v>582</v>
      </c>
      <c r="F39" s="86"/>
      <c r="G39" s="86" t="s">
        <v>34</v>
      </c>
      <c r="H39" s="88">
        <v>25</v>
      </c>
      <c r="I39" s="88" t="s">
        <v>15</v>
      </c>
      <c r="J39" s="86" t="s">
        <v>21</v>
      </c>
      <c r="K39" s="86" t="s">
        <v>119</v>
      </c>
      <c r="L39" s="86" t="s">
        <v>119</v>
      </c>
      <c r="M39" s="88" t="s">
        <v>78</v>
      </c>
      <c r="N39" s="88" t="s">
        <v>11</v>
      </c>
      <c r="O39" s="89" t="s">
        <v>353</v>
      </c>
      <c r="P39" s="90" t="s">
        <v>12</v>
      </c>
    </row>
    <row r="40" spans="2:16" ht="17.100000000000001" customHeight="1">
      <c r="B40" s="106">
        <f t="shared" si="1"/>
        <v>37</v>
      </c>
      <c r="C40" s="85">
        <v>441</v>
      </c>
      <c r="D40" s="86" t="s">
        <v>576</v>
      </c>
      <c r="E40" s="86" t="s">
        <v>576</v>
      </c>
      <c r="F40" s="86"/>
      <c r="G40" s="86" t="s">
        <v>33</v>
      </c>
      <c r="H40" s="88">
        <v>25</v>
      </c>
      <c r="I40" s="88" t="s">
        <v>9</v>
      </c>
      <c r="J40" s="86" t="s">
        <v>21</v>
      </c>
      <c r="K40" s="86" t="s">
        <v>119</v>
      </c>
      <c r="L40" s="86" t="s">
        <v>119</v>
      </c>
      <c r="M40" s="88" t="s">
        <v>78</v>
      </c>
      <c r="N40" s="88" t="s">
        <v>11</v>
      </c>
      <c r="O40" s="89" t="s">
        <v>353</v>
      </c>
      <c r="P40" s="90" t="s">
        <v>12</v>
      </c>
    </row>
    <row r="41" spans="2:16" ht="17.100000000000001" customHeight="1">
      <c r="B41" s="106">
        <f t="shared" si="1"/>
        <v>38</v>
      </c>
      <c r="C41" s="85">
        <v>441</v>
      </c>
      <c r="D41" s="86" t="s">
        <v>583</v>
      </c>
      <c r="E41" s="86" t="s">
        <v>209</v>
      </c>
      <c r="F41" s="86"/>
      <c r="G41" s="86" t="s">
        <v>33</v>
      </c>
      <c r="H41" s="88">
        <v>31</v>
      </c>
      <c r="I41" s="88" t="s">
        <v>9</v>
      </c>
      <c r="J41" s="86" t="s">
        <v>21</v>
      </c>
      <c r="K41" s="86" t="s">
        <v>119</v>
      </c>
      <c r="L41" s="86" t="s">
        <v>119</v>
      </c>
      <c r="M41" s="88" t="s">
        <v>78</v>
      </c>
      <c r="N41" s="88" t="s">
        <v>11</v>
      </c>
      <c r="O41" s="89" t="s">
        <v>353</v>
      </c>
      <c r="P41" s="90" t="s">
        <v>12</v>
      </c>
    </row>
    <row r="42" spans="2:16" ht="17.100000000000001" customHeight="1">
      <c r="B42" s="106">
        <f t="shared" si="1"/>
        <v>39</v>
      </c>
      <c r="C42" s="85">
        <v>441</v>
      </c>
      <c r="D42" s="86" t="s">
        <v>584</v>
      </c>
      <c r="E42" s="86" t="s">
        <v>584</v>
      </c>
      <c r="F42" s="86"/>
      <c r="G42" s="86" t="s">
        <v>28</v>
      </c>
      <c r="H42" s="88">
        <v>36</v>
      </c>
      <c r="I42" s="88" t="s">
        <v>9</v>
      </c>
      <c r="J42" s="86" t="s">
        <v>21</v>
      </c>
      <c r="K42" s="86" t="s">
        <v>119</v>
      </c>
      <c r="L42" s="86" t="s">
        <v>119</v>
      </c>
      <c r="M42" s="88" t="s">
        <v>78</v>
      </c>
      <c r="N42" s="88" t="s">
        <v>11</v>
      </c>
      <c r="O42" s="89" t="s">
        <v>353</v>
      </c>
      <c r="P42" s="90" t="s">
        <v>12</v>
      </c>
    </row>
    <row r="43" spans="2:16" ht="17.100000000000001" customHeight="1">
      <c r="B43" s="106">
        <f t="shared" si="1"/>
        <v>40</v>
      </c>
      <c r="C43" s="85">
        <v>441</v>
      </c>
      <c r="D43" s="86" t="s">
        <v>439</v>
      </c>
      <c r="E43" s="86" t="s">
        <v>585</v>
      </c>
      <c r="F43" s="86"/>
      <c r="G43" s="86" t="s">
        <v>28</v>
      </c>
      <c r="H43" s="88">
        <v>31</v>
      </c>
      <c r="I43" s="88" t="s">
        <v>9</v>
      </c>
      <c r="J43" s="86" t="s">
        <v>21</v>
      </c>
      <c r="K43" s="86" t="s">
        <v>119</v>
      </c>
      <c r="L43" s="86" t="s">
        <v>119</v>
      </c>
      <c r="M43" s="88" t="s">
        <v>78</v>
      </c>
      <c r="N43" s="88" t="s">
        <v>11</v>
      </c>
      <c r="O43" s="89" t="s">
        <v>353</v>
      </c>
      <c r="P43" s="90" t="s">
        <v>12</v>
      </c>
    </row>
    <row r="44" spans="2:16" ht="17.100000000000001" customHeight="1">
      <c r="B44" s="106">
        <f t="shared" si="1"/>
        <v>41</v>
      </c>
      <c r="C44" s="85">
        <v>445</v>
      </c>
      <c r="D44" s="86" t="s">
        <v>318</v>
      </c>
      <c r="E44" s="86" t="s">
        <v>318</v>
      </c>
      <c r="F44" s="86"/>
      <c r="G44" s="86" t="s">
        <v>20</v>
      </c>
      <c r="H44" s="88">
        <v>30</v>
      </c>
      <c r="I44" s="88" t="s">
        <v>15</v>
      </c>
      <c r="J44" s="86" t="s">
        <v>35</v>
      </c>
      <c r="K44" s="86" t="s">
        <v>325</v>
      </c>
      <c r="L44" s="86" t="s">
        <v>119</v>
      </c>
      <c r="M44" s="88" t="s">
        <v>10</v>
      </c>
      <c r="N44" s="88" t="s">
        <v>10</v>
      </c>
      <c r="O44" s="89" t="s">
        <v>161</v>
      </c>
      <c r="P44" s="90" t="s">
        <v>16</v>
      </c>
    </row>
    <row r="45" spans="2:16" ht="17.100000000000001" customHeight="1">
      <c r="B45" s="106">
        <f t="shared" si="1"/>
        <v>42</v>
      </c>
      <c r="C45" s="85">
        <v>467</v>
      </c>
      <c r="D45" s="86" t="s">
        <v>422</v>
      </c>
      <c r="E45" s="86" t="s">
        <v>422</v>
      </c>
      <c r="F45" s="86"/>
      <c r="G45" s="86" t="s">
        <v>33</v>
      </c>
      <c r="H45" s="88">
        <v>31</v>
      </c>
      <c r="I45" s="88" t="s">
        <v>9</v>
      </c>
      <c r="J45" s="86" t="s">
        <v>21</v>
      </c>
      <c r="K45" s="86" t="s">
        <v>119</v>
      </c>
      <c r="L45" s="86" t="s">
        <v>119</v>
      </c>
      <c r="M45" s="88" t="s">
        <v>10</v>
      </c>
      <c r="N45" s="88" t="s">
        <v>10</v>
      </c>
      <c r="O45" s="89" t="s">
        <v>456</v>
      </c>
      <c r="P45" s="90" t="s">
        <v>12</v>
      </c>
    </row>
    <row r="46" spans="2:16" ht="17.100000000000001" customHeight="1">
      <c r="B46" s="106">
        <f t="shared" si="1"/>
        <v>43</v>
      </c>
      <c r="C46" s="85">
        <v>648</v>
      </c>
      <c r="D46" s="86" t="s">
        <v>399</v>
      </c>
      <c r="E46" s="86" t="s">
        <v>253</v>
      </c>
      <c r="F46" s="86" t="s">
        <v>285</v>
      </c>
      <c r="G46" s="86" t="s">
        <v>28</v>
      </c>
      <c r="H46" s="88">
        <v>31</v>
      </c>
      <c r="I46" s="88" t="s">
        <v>9</v>
      </c>
      <c r="J46" s="86" t="s">
        <v>21</v>
      </c>
      <c r="K46" s="86" t="s">
        <v>435</v>
      </c>
      <c r="L46" s="86" t="s">
        <v>119</v>
      </c>
      <c r="M46" s="88" t="s">
        <v>10</v>
      </c>
      <c r="N46" s="88" t="s">
        <v>10</v>
      </c>
      <c r="O46" s="89" t="s">
        <v>48</v>
      </c>
      <c r="P46" s="90" t="s">
        <v>12</v>
      </c>
    </row>
    <row r="47" spans="2:16" ht="17.100000000000001" customHeight="1">
      <c r="B47" s="106">
        <f t="shared" si="1"/>
        <v>44</v>
      </c>
      <c r="C47" s="85">
        <v>649</v>
      </c>
      <c r="D47" s="86" t="s">
        <v>56</v>
      </c>
      <c r="E47" s="86" t="s">
        <v>56</v>
      </c>
      <c r="F47" s="86"/>
      <c r="G47" s="86" t="s">
        <v>34</v>
      </c>
      <c r="H47" s="88">
        <v>25</v>
      </c>
      <c r="I47" s="88" t="s">
        <v>9</v>
      </c>
      <c r="J47" s="86" t="s">
        <v>21</v>
      </c>
      <c r="K47" s="86" t="s">
        <v>119</v>
      </c>
      <c r="L47" s="86" t="s">
        <v>119</v>
      </c>
      <c r="M47" s="88" t="s">
        <v>10</v>
      </c>
      <c r="N47" s="88" t="s">
        <v>10</v>
      </c>
      <c r="O47" s="89" t="s">
        <v>43</v>
      </c>
      <c r="P47" s="90" t="s">
        <v>12</v>
      </c>
    </row>
    <row r="48" spans="2:16" ht="17.100000000000001" customHeight="1">
      <c r="B48" s="106">
        <f t="shared" si="1"/>
        <v>45</v>
      </c>
      <c r="C48" s="85">
        <v>649</v>
      </c>
      <c r="D48" s="86" t="s">
        <v>147</v>
      </c>
      <c r="E48" s="86" t="s">
        <v>147</v>
      </c>
      <c r="F48" s="86"/>
      <c r="G48" s="86" t="s">
        <v>18</v>
      </c>
      <c r="H48" s="88">
        <v>38</v>
      </c>
      <c r="I48" s="88" t="s">
        <v>9</v>
      </c>
      <c r="J48" s="86" t="s">
        <v>21</v>
      </c>
      <c r="K48" s="86" t="s">
        <v>119</v>
      </c>
      <c r="L48" s="86" t="s">
        <v>119</v>
      </c>
      <c r="M48" s="88" t="s">
        <v>10</v>
      </c>
      <c r="N48" s="88" t="s">
        <v>10</v>
      </c>
      <c r="O48" s="89" t="s">
        <v>43</v>
      </c>
      <c r="P48" s="90" t="s">
        <v>12</v>
      </c>
    </row>
    <row r="49" spans="2:16" ht="17.100000000000001" customHeight="1">
      <c r="B49" s="106">
        <f t="shared" si="1"/>
        <v>46</v>
      </c>
      <c r="C49" s="85">
        <v>649</v>
      </c>
      <c r="D49" s="86" t="s">
        <v>148</v>
      </c>
      <c r="E49" s="86" t="s">
        <v>149</v>
      </c>
      <c r="F49" s="86"/>
      <c r="G49" s="86" t="s">
        <v>18</v>
      </c>
      <c r="H49" s="88">
        <v>29</v>
      </c>
      <c r="I49" s="88" t="s">
        <v>9</v>
      </c>
      <c r="J49" s="86" t="s">
        <v>21</v>
      </c>
      <c r="K49" s="86" t="s">
        <v>119</v>
      </c>
      <c r="L49" s="86" t="s">
        <v>119</v>
      </c>
      <c r="M49" s="88" t="s">
        <v>10</v>
      </c>
      <c r="N49" s="88" t="s">
        <v>10</v>
      </c>
      <c r="O49" s="89" t="s">
        <v>43</v>
      </c>
      <c r="P49" s="90" t="s">
        <v>12</v>
      </c>
    </row>
    <row r="50" spans="2:16" ht="17.100000000000001" customHeight="1">
      <c r="B50" s="106">
        <f t="shared" si="1"/>
        <v>47</v>
      </c>
      <c r="C50" s="85">
        <v>649</v>
      </c>
      <c r="D50" s="86" t="s">
        <v>150</v>
      </c>
      <c r="E50" s="86" t="s">
        <v>151</v>
      </c>
      <c r="F50" s="86"/>
      <c r="G50" s="86" t="s">
        <v>28</v>
      </c>
      <c r="H50" s="88">
        <v>38</v>
      </c>
      <c r="I50" s="88" t="s">
        <v>9</v>
      </c>
      <c r="J50" s="86" t="s">
        <v>21</v>
      </c>
      <c r="K50" s="86" t="s">
        <v>119</v>
      </c>
      <c r="L50" s="86" t="s">
        <v>119</v>
      </c>
      <c r="M50" s="88" t="s">
        <v>10</v>
      </c>
      <c r="N50" s="88" t="s">
        <v>10</v>
      </c>
      <c r="O50" s="89" t="s">
        <v>43</v>
      </c>
      <c r="P50" s="90" t="s">
        <v>12</v>
      </c>
    </row>
    <row r="51" spans="2:16" ht="17.100000000000001" customHeight="1">
      <c r="B51" s="106">
        <f t="shared" si="1"/>
        <v>48</v>
      </c>
      <c r="C51" s="85">
        <v>649</v>
      </c>
      <c r="D51" s="86" t="s">
        <v>152</v>
      </c>
      <c r="E51" s="86" t="s">
        <v>152</v>
      </c>
      <c r="F51" s="86"/>
      <c r="G51" s="86" t="s">
        <v>33</v>
      </c>
      <c r="H51" s="88">
        <v>30</v>
      </c>
      <c r="I51" s="88" t="s">
        <v>9</v>
      </c>
      <c r="J51" s="86" t="s">
        <v>21</v>
      </c>
      <c r="K51" s="86" t="s">
        <v>119</v>
      </c>
      <c r="L51" s="86" t="s">
        <v>119</v>
      </c>
      <c r="M51" s="88" t="s">
        <v>10</v>
      </c>
      <c r="N51" s="88" t="s">
        <v>10</v>
      </c>
      <c r="O51" s="89" t="s">
        <v>43</v>
      </c>
      <c r="P51" s="90" t="s">
        <v>12</v>
      </c>
    </row>
    <row r="52" spans="2:16" ht="17.100000000000001" customHeight="1">
      <c r="B52" s="106">
        <f t="shared" si="1"/>
        <v>49</v>
      </c>
      <c r="C52" s="85">
        <v>649</v>
      </c>
      <c r="D52" s="86" t="s">
        <v>153</v>
      </c>
      <c r="E52" s="86" t="s">
        <v>154</v>
      </c>
      <c r="F52" s="86"/>
      <c r="G52" s="86" t="s">
        <v>18</v>
      </c>
      <c r="H52" s="88">
        <v>37</v>
      </c>
      <c r="I52" s="88" t="s">
        <v>9</v>
      </c>
      <c r="J52" s="86" t="s">
        <v>21</v>
      </c>
      <c r="K52" s="86" t="s">
        <v>119</v>
      </c>
      <c r="L52" s="86" t="s">
        <v>119</v>
      </c>
      <c r="M52" s="88" t="s">
        <v>10</v>
      </c>
      <c r="N52" s="88" t="s">
        <v>10</v>
      </c>
      <c r="O52" s="89" t="s">
        <v>43</v>
      </c>
      <c r="P52" s="90" t="s">
        <v>12</v>
      </c>
    </row>
    <row r="53" spans="2:16" ht="17.100000000000001" customHeight="1">
      <c r="B53" s="106">
        <f t="shared" si="1"/>
        <v>50</v>
      </c>
      <c r="C53" s="85">
        <v>649</v>
      </c>
      <c r="D53" s="86" t="s">
        <v>155</v>
      </c>
      <c r="E53" s="86" t="s">
        <v>156</v>
      </c>
      <c r="F53" s="86"/>
      <c r="G53" s="86" t="s">
        <v>18</v>
      </c>
      <c r="H53" s="88">
        <v>28</v>
      </c>
      <c r="I53" s="88" t="s">
        <v>9</v>
      </c>
      <c r="J53" s="86" t="s">
        <v>21</v>
      </c>
      <c r="K53" s="86" t="s">
        <v>119</v>
      </c>
      <c r="L53" s="86" t="s">
        <v>119</v>
      </c>
      <c r="M53" s="88" t="s">
        <v>10</v>
      </c>
      <c r="N53" s="88" t="s">
        <v>10</v>
      </c>
      <c r="O53" s="89" t="s">
        <v>43</v>
      </c>
      <c r="P53" s="90" t="s">
        <v>12</v>
      </c>
    </row>
    <row r="54" spans="2:16" ht="17.100000000000001" customHeight="1">
      <c r="B54" s="106">
        <f t="shared" si="1"/>
        <v>51</v>
      </c>
      <c r="C54" s="85">
        <v>765</v>
      </c>
      <c r="D54" s="86" t="s">
        <v>157</v>
      </c>
      <c r="E54" s="86" t="s">
        <v>56</v>
      </c>
      <c r="F54" s="86"/>
      <c r="G54" s="86" t="s">
        <v>158</v>
      </c>
      <c r="H54" s="88">
        <v>20</v>
      </c>
      <c r="I54" s="88" t="s">
        <v>17</v>
      </c>
      <c r="J54" s="86" t="s">
        <v>25</v>
      </c>
      <c r="K54" s="86" t="s">
        <v>119</v>
      </c>
      <c r="L54" s="86" t="s">
        <v>119</v>
      </c>
      <c r="M54" s="88" t="s">
        <v>10</v>
      </c>
      <c r="N54" s="88" t="s">
        <v>10</v>
      </c>
      <c r="O54" s="89" t="s">
        <v>26</v>
      </c>
      <c r="P54" s="90" t="s">
        <v>12</v>
      </c>
    </row>
    <row r="55" spans="2:16" ht="17.100000000000001" customHeight="1">
      <c r="B55" s="106">
        <f t="shared" si="1"/>
        <v>52</v>
      </c>
      <c r="C55" s="85">
        <v>765</v>
      </c>
      <c r="D55" s="86" t="s">
        <v>145</v>
      </c>
      <c r="E55" s="86" t="s">
        <v>67</v>
      </c>
      <c r="F55" s="86"/>
      <c r="G55" s="86" t="s">
        <v>28</v>
      </c>
      <c r="H55" s="88">
        <v>23</v>
      </c>
      <c r="I55" s="88" t="s">
        <v>9</v>
      </c>
      <c r="J55" s="86" t="s">
        <v>21</v>
      </c>
      <c r="K55" s="86" t="s">
        <v>119</v>
      </c>
      <c r="L55" s="86" t="s">
        <v>119</v>
      </c>
      <c r="M55" s="88" t="s">
        <v>10</v>
      </c>
      <c r="N55" s="88" t="s">
        <v>10</v>
      </c>
      <c r="O55" s="89" t="s">
        <v>26</v>
      </c>
      <c r="P55" s="90" t="s">
        <v>12</v>
      </c>
    </row>
    <row r="56" spans="2:16" ht="17.100000000000001" customHeight="1">
      <c r="B56" s="106">
        <f t="shared" si="1"/>
        <v>53</v>
      </c>
      <c r="C56" s="85">
        <v>765</v>
      </c>
      <c r="D56" s="86" t="s">
        <v>165</v>
      </c>
      <c r="E56" s="86" t="s">
        <v>138</v>
      </c>
      <c r="F56" s="86" t="s">
        <v>371</v>
      </c>
      <c r="G56" s="86" t="s">
        <v>18</v>
      </c>
      <c r="H56" s="88">
        <v>39</v>
      </c>
      <c r="I56" s="88" t="s">
        <v>9</v>
      </c>
      <c r="J56" s="86" t="s">
        <v>21</v>
      </c>
      <c r="K56" s="86" t="s">
        <v>119</v>
      </c>
      <c r="L56" s="86" t="s">
        <v>119</v>
      </c>
      <c r="M56" s="88" t="s">
        <v>10</v>
      </c>
      <c r="N56" s="88" t="s">
        <v>10</v>
      </c>
      <c r="O56" s="89" t="s">
        <v>26</v>
      </c>
      <c r="P56" s="90" t="s">
        <v>12</v>
      </c>
    </row>
    <row r="57" spans="2:16" ht="17.100000000000001" customHeight="1">
      <c r="B57" s="106">
        <f t="shared" si="1"/>
        <v>54</v>
      </c>
      <c r="C57" s="85">
        <v>765</v>
      </c>
      <c r="D57" s="86" t="s">
        <v>364</v>
      </c>
      <c r="E57" s="86" t="s">
        <v>393</v>
      </c>
      <c r="F57" s="86"/>
      <c r="G57" s="86" t="s">
        <v>34</v>
      </c>
      <c r="H57" s="88">
        <v>27</v>
      </c>
      <c r="I57" s="88" t="s">
        <v>9</v>
      </c>
      <c r="J57" s="86" t="s">
        <v>21</v>
      </c>
      <c r="K57" s="86" t="s">
        <v>119</v>
      </c>
      <c r="L57" s="86" t="s">
        <v>119</v>
      </c>
      <c r="M57" s="88" t="s">
        <v>10</v>
      </c>
      <c r="N57" s="88" t="s">
        <v>11</v>
      </c>
      <c r="O57" s="89" t="s">
        <v>26</v>
      </c>
      <c r="P57" s="90" t="s">
        <v>12</v>
      </c>
    </row>
    <row r="58" spans="2:16" ht="17.100000000000001" customHeight="1">
      <c r="B58" s="106">
        <f t="shared" si="1"/>
        <v>55</v>
      </c>
      <c r="C58" s="85">
        <v>765</v>
      </c>
      <c r="D58" s="86" t="s">
        <v>193</v>
      </c>
      <c r="E58" s="86" t="s">
        <v>152</v>
      </c>
      <c r="F58" s="94"/>
      <c r="G58" s="86" t="s">
        <v>394</v>
      </c>
      <c r="H58" s="88">
        <v>17</v>
      </c>
      <c r="I58" s="88" t="s">
        <v>15</v>
      </c>
      <c r="J58" s="86" t="s">
        <v>21</v>
      </c>
      <c r="K58" s="86" t="s">
        <v>119</v>
      </c>
      <c r="L58" s="86" t="s">
        <v>119</v>
      </c>
      <c r="M58" s="88" t="s">
        <v>10</v>
      </c>
      <c r="N58" s="88" t="s">
        <v>11</v>
      </c>
      <c r="O58" s="89" t="s">
        <v>26</v>
      </c>
      <c r="P58" s="90" t="s">
        <v>12</v>
      </c>
    </row>
    <row r="59" spans="2:16" ht="17.100000000000001" customHeight="1">
      <c r="B59" s="106">
        <f t="shared" si="1"/>
        <v>56</v>
      </c>
      <c r="C59" s="85">
        <v>765</v>
      </c>
      <c r="D59" s="86" t="s">
        <v>547</v>
      </c>
      <c r="E59" s="86" t="s">
        <v>395</v>
      </c>
      <c r="F59" s="86" t="s">
        <v>547</v>
      </c>
      <c r="G59" s="86" t="s">
        <v>18</v>
      </c>
      <c r="H59" s="88">
        <v>27</v>
      </c>
      <c r="I59" s="88" t="s">
        <v>9</v>
      </c>
      <c r="J59" s="86" t="s">
        <v>21</v>
      </c>
      <c r="K59" s="86" t="s">
        <v>119</v>
      </c>
      <c r="L59" s="86" t="s">
        <v>119</v>
      </c>
      <c r="M59" s="88" t="s">
        <v>10</v>
      </c>
      <c r="N59" s="88" t="s">
        <v>11</v>
      </c>
      <c r="O59" s="89" t="s">
        <v>26</v>
      </c>
      <c r="P59" s="90" t="s">
        <v>12</v>
      </c>
    </row>
    <row r="60" spans="2:16" ht="17.100000000000001" customHeight="1">
      <c r="B60" s="106">
        <f t="shared" si="1"/>
        <v>57</v>
      </c>
      <c r="C60" s="85">
        <v>765</v>
      </c>
      <c r="D60" s="86" t="s">
        <v>165</v>
      </c>
      <c r="E60" s="86" t="s">
        <v>396</v>
      </c>
      <c r="F60" s="86" t="s">
        <v>176</v>
      </c>
      <c r="G60" s="86" t="s">
        <v>33</v>
      </c>
      <c r="H60" s="88">
        <v>36</v>
      </c>
      <c r="I60" s="88" t="s">
        <v>9</v>
      </c>
      <c r="J60" s="86" t="s">
        <v>21</v>
      </c>
      <c r="K60" s="86" t="s">
        <v>119</v>
      </c>
      <c r="L60" s="86" t="s">
        <v>119</v>
      </c>
      <c r="M60" s="88" t="s">
        <v>10</v>
      </c>
      <c r="N60" s="88" t="s">
        <v>11</v>
      </c>
      <c r="O60" s="89" t="s">
        <v>26</v>
      </c>
      <c r="P60" s="90" t="s">
        <v>12</v>
      </c>
    </row>
    <row r="61" spans="2:16" ht="17.100000000000001" customHeight="1">
      <c r="B61" s="106">
        <f t="shared" si="1"/>
        <v>58</v>
      </c>
      <c r="C61" s="85">
        <v>808</v>
      </c>
      <c r="D61" s="86" t="s">
        <v>191</v>
      </c>
      <c r="E61" s="86" t="s">
        <v>191</v>
      </c>
      <c r="F61" s="86"/>
      <c r="G61" s="86" t="s">
        <v>222</v>
      </c>
      <c r="H61" s="88">
        <v>21</v>
      </c>
      <c r="I61" s="88" t="s">
        <v>15</v>
      </c>
      <c r="J61" s="86" t="s">
        <v>21</v>
      </c>
      <c r="K61" s="86" t="s">
        <v>119</v>
      </c>
      <c r="L61" s="86" t="s">
        <v>119</v>
      </c>
      <c r="M61" s="88" t="s">
        <v>10</v>
      </c>
      <c r="N61" s="88" t="s">
        <v>11</v>
      </c>
      <c r="O61" s="89" t="s">
        <v>29</v>
      </c>
      <c r="P61" s="90" t="s">
        <v>12</v>
      </c>
    </row>
    <row r="62" spans="2:16" ht="17.100000000000001" customHeight="1">
      <c r="B62" s="106">
        <f t="shared" si="1"/>
        <v>59</v>
      </c>
      <c r="C62" s="85">
        <v>808</v>
      </c>
      <c r="D62" s="86" t="s">
        <v>138</v>
      </c>
      <c r="E62" s="86" t="s">
        <v>138</v>
      </c>
      <c r="F62" s="86"/>
      <c r="G62" s="86" t="s">
        <v>33</v>
      </c>
      <c r="H62" s="88">
        <v>26</v>
      </c>
      <c r="I62" s="88" t="s">
        <v>9</v>
      </c>
      <c r="J62" s="86" t="s">
        <v>21</v>
      </c>
      <c r="K62" s="86" t="s">
        <v>119</v>
      </c>
      <c r="L62" s="86" t="s">
        <v>119</v>
      </c>
      <c r="M62" s="88" t="s">
        <v>10</v>
      </c>
      <c r="N62" s="88" t="s">
        <v>11</v>
      </c>
      <c r="O62" s="89" t="s">
        <v>29</v>
      </c>
      <c r="P62" s="90" t="s">
        <v>12</v>
      </c>
    </row>
    <row r="63" spans="2:16" ht="17.100000000000001" customHeight="1">
      <c r="B63" s="106">
        <f t="shared" si="1"/>
        <v>60</v>
      </c>
      <c r="C63" s="85">
        <v>808</v>
      </c>
      <c r="D63" s="86" t="s">
        <v>223</v>
      </c>
      <c r="E63" s="86" t="s">
        <v>224</v>
      </c>
      <c r="F63" s="86"/>
      <c r="G63" s="86" t="s">
        <v>28</v>
      </c>
      <c r="H63" s="88">
        <v>37</v>
      </c>
      <c r="I63" s="88" t="s">
        <v>9</v>
      </c>
      <c r="J63" s="86" t="s">
        <v>21</v>
      </c>
      <c r="K63" s="86" t="s">
        <v>119</v>
      </c>
      <c r="L63" s="86" t="s">
        <v>119</v>
      </c>
      <c r="M63" s="88" t="s">
        <v>10</v>
      </c>
      <c r="N63" s="88" t="s">
        <v>11</v>
      </c>
      <c r="O63" s="89" t="s">
        <v>29</v>
      </c>
      <c r="P63" s="90" t="s">
        <v>12</v>
      </c>
    </row>
    <row r="64" spans="2:16" ht="17.100000000000001" customHeight="1">
      <c r="B64" s="106">
        <f t="shared" si="1"/>
        <v>61</v>
      </c>
      <c r="C64" s="85">
        <v>808</v>
      </c>
      <c r="D64" s="86" t="s">
        <v>607</v>
      </c>
      <c r="E64" s="86" t="s">
        <v>607</v>
      </c>
      <c r="F64" s="86"/>
      <c r="G64" s="86" t="s">
        <v>33</v>
      </c>
      <c r="H64" s="88">
        <v>32</v>
      </c>
      <c r="I64" s="88" t="s">
        <v>9</v>
      </c>
      <c r="J64" s="86" t="s">
        <v>21</v>
      </c>
      <c r="K64" s="86" t="s">
        <v>162</v>
      </c>
      <c r="L64" s="86" t="s">
        <v>119</v>
      </c>
      <c r="M64" s="88" t="s">
        <v>10</v>
      </c>
      <c r="N64" s="88" t="s">
        <v>11</v>
      </c>
      <c r="O64" s="89" t="s">
        <v>29</v>
      </c>
      <c r="P64" s="90" t="s">
        <v>12</v>
      </c>
    </row>
    <row r="65" spans="2:16" ht="17.100000000000001" customHeight="1">
      <c r="B65" s="106">
        <f t="shared" si="1"/>
        <v>62</v>
      </c>
      <c r="C65" s="85">
        <v>808</v>
      </c>
      <c r="D65" s="86" t="s">
        <v>225</v>
      </c>
      <c r="E65" s="86" t="s">
        <v>226</v>
      </c>
      <c r="F65" s="86"/>
      <c r="G65" s="86" t="s">
        <v>28</v>
      </c>
      <c r="H65" s="88">
        <v>26</v>
      </c>
      <c r="I65" s="88" t="s">
        <v>9</v>
      </c>
      <c r="J65" s="86" t="s">
        <v>21</v>
      </c>
      <c r="K65" s="86" t="s">
        <v>119</v>
      </c>
      <c r="L65" s="86" t="s">
        <v>119</v>
      </c>
      <c r="M65" s="88" t="s">
        <v>10</v>
      </c>
      <c r="N65" s="88" t="s">
        <v>11</v>
      </c>
      <c r="O65" s="89" t="s">
        <v>29</v>
      </c>
      <c r="P65" s="90" t="s">
        <v>12</v>
      </c>
    </row>
    <row r="66" spans="2:16" ht="17.100000000000001" customHeight="1">
      <c r="B66" s="106">
        <f t="shared" si="1"/>
        <v>63</v>
      </c>
      <c r="C66" s="85">
        <v>808</v>
      </c>
      <c r="D66" s="86" t="s">
        <v>186</v>
      </c>
      <c r="E66" s="86" t="s">
        <v>187</v>
      </c>
      <c r="F66" s="86"/>
      <c r="G66" s="86" t="s">
        <v>18</v>
      </c>
      <c r="H66" s="88">
        <v>28</v>
      </c>
      <c r="I66" s="88" t="s">
        <v>9</v>
      </c>
      <c r="J66" s="86" t="s">
        <v>21</v>
      </c>
      <c r="K66" s="86" t="s">
        <v>119</v>
      </c>
      <c r="L66" s="86" t="s">
        <v>119</v>
      </c>
      <c r="M66" s="88" t="s">
        <v>10</v>
      </c>
      <c r="N66" s="88" t="s">
        <v>11</v>
      </c>
      <c r="O66" s="89" t="s">
        <v>26</v>
      </c>
      <c r="P66" s="90" t="s">
        <v>12</v>
      </c>
    </row>
    <row r="67" spans="2:16" ht="17.100000000000001" customHeight="1">
      <c r="B67" s="106">
        <f t="shared" si="1"/>
        <v>64</v>
      </c>
      <c r="C67" s="85">
        <v>808</v>
      </c>
      <c r="D67" s="86" t="s">
        <v>273</v>
      </c>
      <c r="E67" s="86" t="s">
        <v>274</v>
      </c>
      <c r="F67" s="86"/>
      <c r="G67" s="86" t="s">
        <v>52</v>
      </c>
      <c r="H67" s="88">
        <v>26</v>
      </c>
      <c r="I67" s="88" t="s">
        <v>9</v>
      </c>
      <c r="J67" s="86" t="s">
        <v>21</v>
      </c>
      <c r="K67" s="86" t="s">
        <v>119</v>
      </c>
      <c r="L67" s="86" t="s">
        <v>119</v>
      </c>
      <c r="M67" s="88" t="s">
        <v>10</v>
      </c>
      <c r="N67" s="88" t="s">
        <v>11</v>
      </c>
      <c r="O67" s="89" t="s">
        <v>26</v>
      </c>
      <c r="P67" s="90" t="s">
        <v>12</v>
      </c>
    </row>
    <row r="68" spans="2:16" ht="17.100000000000001" customHeight="1">
      <c r="B68" s="106">
        <f t="shared" si="1"/>
        <v>65</v>
      </c>
      <c r="C68" s="85">
        <v>808</v>
      </c>
      <c r="D68" s="86" t="s">
        <v>153</v>
      </c>
      <c r="E68" s="86" t="s">
        <v>154</v>
      </c>
      <c r="F68" s="86"/>
      <c r="G68" s="86" t="s">
        <v>213</v>
      </c>
      <c r="H68" s="88">
        <v>26</v>
      </c>
      <c r="I68" s="88" t="s">
        <v>9</v>
      </c>
      <c r="J68" s="86" t="s">
        <v>21</v>
      </c>
      <c r="K68" s="86" t="s">
        <v>119</v>
      </c>
      <c r="L68" s="86" t="s">
        <v>119</v>
      </c>
      <c r="M68" s="88" t="s">
        <v>10</v>
      </c>
      <c r="N68" s="88" t="s">
        <v>11</v>
      </c>
      <c r="O68" s="89" t="s">
        <v>26</v>
      </c>
      <c r="P68" s="90" t="s">
        <v>12</v>
      </c>
    </row>
    <row r="69" spans="2:16" ht="17.100000000000001" customHeight="1">
      <c r="B69" s="106">
        <f t="shared" si="1"/>
        <v>66</v>
      </c>
      <c r="C69" s="85">
        <v>808</v>
      </c>
      <c r="D69" s="86" t="s">
        <v>364</v>
      </c>
      <c r="E69" s="86" t="s">
        <v>391</v>
      </c>
      <c r="F69" s="86" t="s">
        <v>392</v>
      </c>
      <c r="G69" s="86" t="s">
        <v>52</v>
      </c>
      <c r="H69" s="88">
        <v>39</v>
      </c>
      <c r="I69" s="88" t="s">
        <v>9</v>
      </c>
      <c r="J69" s="86" t="s">
        <v>35</v>
      </c>
      <c r="K69" s="86" t="s">
        <v>119</v>
      </c>
      <c r="L69" s="86" t="s">
        <v>340</v>
      </c>
      <c r="M69" s="88" t="s">
        <v>10</v>
      </c>
      <c r="N69" s="88" t="s">
        <v>11</v>
      </c>
      <c r="O69" s="89" t="s">
        <v>26</v>
      </c>
      <c r="P69" s="90" t="s">
        <v>12</v>
      </c>
    </row>
    <row r="70" spans="2:16" ht="17.100000000000001" customHeight="1">
      <c r="B70" s="106">
        <f t="shared" si="1"/>
        <v>67</v>
      </c>
      <c r="C70" s="85">
        <v>808</v>
      </c>
      <c r="D70" s="86" t="s">
        <v>422</v>
      </c>
      <c r="E70" s="86" t="s">
        <v>422</v>
      </c>
      <c r="F70" s="86"/>
      <c r="G70" s="86" t="s">
        <v>14</v>
      </c>
      <c r="H70" s="88">
        <v>39</v>
      </c>
      <c r="I70" s="88" t="s">
        <v>9</v>
      </c>
      <c r="J70" s="86" t="s">
        <v>21</v>
      </c>
      <c r="K70" s="86" t="s">
        <v>263</v>
      </c>
      <c r="L70" s="86" t="s">
        <v>119</v>
      </c>
      <c r="M70" s="88" t="s">
        <v>10</v>
      </c>
      <c r="N70" s="88" t="s">
        <v>11</v>
      </c>
      <c r="O70" s="89" t="s">
        <v>26</v>
      </c>
      <c r="P70" s="90" t="s">
        <v>12</v>
      </c>
    </row>
    <row r="71" spans="2:16" ht="17.100000000000001" customHeight="1">
      <c r="B71" s="106">
        <f t="shared" si="1"/>
        <v>68</v>
      </c>
      <c r="C71" s="85">
        <v>808</v>
      </c>
      <c r="D71" s="86" t="s">
        <v>592</v>
      </c>
      <c r="E71" s="86" t="s">
        <v>405</v>
      </c>
      <c r="F71" s="86"/>
      <c r="G71" s="86" t="s">
        <v>34</v>
      </c>
      <c r="H71" s="88">
        <v>32</v>
      </c>
      <c r="I71" s="88" t="s">
        <v>9</v>
      </c>
      <c r="J71" s="86" t="s">
        <v>21</v>
      </c>
      <c r="K71" s="86" t="s">
        <v>263</v>
      </c>
      <c r="L71" s="86" t="s">
        <v>119</v>
      </c>
      <c r="M71" s="88" t="s">
        <v>10</v>
      </c>
      <c r="N71" s="88" t="s">
        <v>11</v>
      </c>
      <c r="O71" s="89" t="s">
        <v>26</v>
      </c>
      <c r="P71" s="90" t="s">
        <v>12</v>
      </c>
    </row>
    <row r="72" spans="2:16" ht="17.100000000000001" customHeight="1">
      <c r="B72" s="106">
        <f t="shared" si="1"/>
        <v>69</v>
      </c>
      <c r="C72" s="85">
        <v>817</v>
      </c>
      <c r="D72" s="86" t="s">
        <v>56</v>
      </c>
      <c r="E72" s="86" t="s">
        <v>56</v>
      </c>
      <c r="F72" s="86"/>
      <c r="G72" s="86" t="s">
        <v>33</v>
      </c>
      <c r="H72" s="88">
        <v>44</v>
      </c>
      <c r="I72" s="88" t="s">
        <v>9</v>
      </c>
      <c r="J72" s="86" t="s">
        <v>21</v>
      </c>
      <c r="K72" s="86" t="s">
        <v>119</v>
      </c>
      <c r="L72" s="86" t="s">
        <v>119</v>
      </c>
      <c r="M72" s="88" t="s">
        <v>10</v>
      </c>
      <c r="N72" s="88" t="s">
        <v>11</v>
      </c>
      <c r="O72" s="89" t="s">
        <v>159</v>
      </c>
      <c r="P72" s="90" t="s">
        <v>12</v>
      </c>
    </row>
    <row r="73" spans="2:16" ht="17.100000000000001" customHeight="1">
      <c r="B73" s="106">
        <f t="shared" si="1"/>
        <v>70</v>
      </c>
      <c r="C73" s="85">
        <v>817</v>
      </c>
      <c r="D73" s="86" t="s">
        <v>160</v>
      </c>
      <c r="E73" s="86" t="s">
        <v>160</v>
      </c>
      <c r="F73" s="86"/>
      <c r="G73" s="86" t="s">
        <v>33</v>
      </c>
      <c r="H73" s="88">
        <v>19</v>
      </c>
      <c r="I73" s="88" t="s">
        <v>15</v>
      </c>
      <c r="J73" s="86" t="s">
        <v>21</v>
      </c>
      <c r="K73" s="86" t="s">
        <v>119</v>
      </c>
      <c r="L73" s="86" t="s">
        <v>119</v>
      </c>
      <c r="M73" s="88" t="s">
        <v>10</v>
      </c>
      <c r="N73" s="88" t="s">
        <v>11</v>
      </c>
      <c r="O73" s="89" t="s">
        <v>159</v>
      </c>
      <c r="P73" s="90" t="s">
        <v>12</v>
      </c>
    </row>
    <row r="74" spans="2:16" ht="17.100000000000001" customHeight="1">
      <c r="B74" s="106">
        <f t="shared" si="1"/>
        <v>71</v>
      </c>
      <c r="C74" s="85">
        <v>817</v>
      </c>
      <c r="D74" s="86" t="s">
        <v>468</v>
      </c>
      <c r="E74" s="86" t="s">
        <v>445</v>
      </c>
      <c r="F74" s="86"/>
      <c r="G74" s="86" t="s">
        <v>18</v>
      </c>
      <c r="H74" s="88">
        <v>43</v>
      </c>
      <c r="I74" s="88" t="s">
        <v>9</v>
      </c>
      <c r="J74" s="86" t="s">
        <v>21</v>
      </c>
      <c r="K74" s="86" t="s">
        <v>119</v>
      </c>
      <c r="L74" s="86" t="s">
        <v>119</v>
      </c>
      <c r="M74" s="88" t="s">
        <v>10</v>
      </c>
      <c r="N74" s="88" t="s">
        <v>11</v>
      </c>
      <c r="O74" s="89" t="s">
        <v>159</v>
      </c>
      <c r="P74" s="90" t="s">
        <v>12</v>
      </c>
    </row>
    <row r="75" spans="2:16" ht="17.100000000000001" customHeight="1">
      <c r="B75" s="106">
        <f t="shared" si="1"/>
        <v>72</v>
      </c>
      <c r="C75" s="85">
        <v>817</v>
      </c>
      <c r="D75" s="86" t="s">
        <v>468</v>
      </c>
      <c r="E75" s="86" t="s">
        <v>445</v>
      </c>
      <c r="F75" s="86"/>
      <c r="G75" s="86" t="s">
        <v>440</v>
      </c>
      <c r="H75" s="88">
        <v>37</v>
      </c>
      <c r="I75" s="88" t="s">
        <v>9</v>
      </c>
      <c r="J75" s="86" t="s">
        <v>21</v>
      </c>
      <c r="K75" s="86" t="s">
        <v>119</v>
      </c>
      <c r="L75" s="86" t="s">
        <v>119</v>
      </c>
      <c r="M75" s="88" t="s">
        <v>10</v>
      </c>
      <c r="N75" s="88" t="s">
        <v>11</v>
      </c>
      <c r="O75" s="89" t="s">
        <v>159</v>
      </c>
      <c r="P75" s="90" t="s">
        <v>12</v>
      </c>
    </row>
    <row r="76" spans="2:16" ht="17.100000000000001" customHeight="1">
      <c r="B76" s="106">
        <f t="shared" si="1"/>
        <v>73</v>
      </c>
      <c r="C76" s="85">
        <v>817</v>
      </c>
      <c r="D76" s="86" t="s">
        <v>534</v>
      </c>
      <c r="E76" s="86" t="s">
        <v>185</v>
      </c>
      <c r="F76" s="86"/>
      <c r="G76" s="86" t="s">
        <v>33</v>
      </c>
      <c r="H76" s="88">
        <v>40</v>
      </c>
      <c r="I76" s="88" t="s">
        <v>9</v>
      </c>
      <c r="J76" s="86" t="s">
        <v>21</v>
      </c>
      <c r="K76" s="86" t="s">
        <v>119</v>
      </c>
      <c r="L76" s="86" t="s">
        <v>119</v>
      </c>
      <c r="M76" s="88" t="s">
        <v>10</v>
      </c>
      <c r="N76" s="88" t="s">
        <v>11</v>
      </c>
      <c r="O76" s="89" t="s">
        <v>159</v>
      </c>
      <c r="P76" s="90" t="s">
        <v>12</v>
      </c>
    </row>
    <row r="77" spans="2:16" ht="17.100000000000001" customHeight="1">
      <c r="B77" s="106">
        <f t="shared" si="1"/>
        <v>74</v>
      </c>
      <c r="C77" s="85">
        <v>822</v>
      </c>
      <c r="D77" s="86" t="s">
        <v>608</v>
      </c>
      <c r="E77" s="86" t="s">
        <v>609</v>
      </c>
      <c r="F77" s="86"/>
      <c r="G77" s="86" t="s">
        <v>440</v>
      </c>
      <c r="H77" s="88">
        <v>30</v>
      </c>
      <c r="I77" s="88" t="s">
        <v>9</v>
      </c>
      <c r="J77" s="86" t="s">
        <v>21</v>
      </c>
      <c r="K77" s="86" t="s">
        <v>119</v>
      </c>
      <c r="L77" s="86" t="s">
        <v>119</v>
      </c>
      <c r="M77" s="88" t="s">
        <v>10</v>
      </c>
      <c r="N77" s="88" t="s">
        <v>11</v>
      </c>
      <c r="O77" s="89" t="s">
        <v>161</v>
      </c>
      <c r="P77" s="90" t="s">
        <v>12</v>
      </c>
    </row>
    <row r="78" spans="2:16" ht="17.100000000000001" customHeight="1">
      <c r="B78" s="106">
        <f t="shared" ref="B78" si="2">B77+1</f>
        <v>75</v>
      </c>
      <c r="C78" s="85">
        <v>822</v>
      </c>
      <c r="D78" s="86" t="s">
        <v>56</v>
      </c>
      <c r="E78" s="86" t="s">
        <v>56</v>
      </c>
      <c r="F78" s="86"/>
      <c r="G78" s="86" t="s">
        <v>18</v>
      </c>
      <c r="H78" s="88">
        <v>35</v>
      </c>
      <c r="I78" s="88" t="s">
        <v>9</v>
      </c>
      <c r="J78" s="86" t="s">
        <v>21</v>
      </c>
      <c r="K78" s="86" t="s">
        <v>119</v>
      </c>
      <c r="L78" s="86" t="s">
        <v>119</v>
      </c>
      <c r="M78" s="88" t="s">
        <v>10</v>
      </c>
      <c r="N78" s="88" t="s">
        <v>11</v>
      </c>
      <c r="O78" s="89" t="s">
        <v>161</v>
      </c>
      <c r="P78" s="90" t="s">
        <v>12</v>
      </c>
    </row>
    <row r="79" spans="2:16" ht="17.100000000000001" customHeight="1">
      <c r="B79" s="106">
        <f t="shared" ref="B79:B150" si="3">B78+1</f>
        <v>76</v>
      </c>
      <c r="C79" s="85">
        <v>822</v>
      </c>
      <c r="D79" s="86" t="s">
        <v>165</v>
      </c>
      <c r="E79" s="86" t="s">
        <v>141</v>
      </c>
      <c r="F79" s="86"/>
      <c r="G79" s="86" t="s">
        <v>33</v>
      </c>
      <c r="H79" s="88">
        <v>35</v>
      </c>
      <c r="I79" s="88" t="s">
        <v>9</v>
      </c>
      <c r="J79" s="86" t="s">
        <v>21</v>
      </c>
      <c r="K79" s="86" t="s">
        <v>162</v>
      </c>
      <c r="L79" s="86" t="s">
        <v>119</v>
      </c>
      <c r="M79" s="88" t="s">
        <v>10</v>
      </c>
      <c r="N79" s="88" t="s">
        <v>11</v>
      </c>
      <c r="O79" s="89" t="s">
        <v>161</v>
      </c>
      <c r="P79" s="90" t="s">
        <v>12</v>
      </c>
    </row>
    <row r="80" spans="2:16" ht="17.100000000000001" customHeight="1">
      <c r="B80" s="106">
        <f t="shared" si="3"/>
        <v>77</v>
      </c>
      <c r="C80" s="85">
        <v>822</v>
      </c>
      <c r="D80" s="86" t="s">
        <v>529</v>
      </c>
      <c r="E80" s="86" t="s">
        <v>163</v>
      </c>
      <c r="F80" s="86" t="s">
        <v>164</v>
      </c>
      <c r="G80" s="86" t="s">
        <v>18</v>
      </c>
      <c r="H80" s="88">
        <v>29</v>
      </c>
      <c r="I80" s="88" t="s">
        <v>9</v>
      </c>
      <c r="J80" s="86" t="s">
        <v>21</v>
      </c>
      <c r="K80" s="86" t="s">
        <v>119</v>
      </c>
      <c r="L80" s="86" t="s">
        <v>119</v>
      </c>
      <c r="M80" s="88" t="s">
        <v>10</v>
      </c>
      <c r="N80" s="88" t="s">
        <v>11</v>
      </c>
      <c r="O80" s="89" t="s">
        <v>161</v>
      </c>
      <c r="P80" s="90" t="s">
        <v>12</v>
      </c>
    </row>
    <row r="81" spans="2:16" ht="17.100000000000001" customHeight="1">
      <c r="B81" s="106">
        <f t="shared" si="3"/>
        <v>78</v>
      </c>
      <c r="C81" s="85">
        <v>823</v>
      </c>
      <c r="D81" s="86" t="s">
        <v>338</v>
      </c>
      <c r="E81" s="86" t="s">
        <v>338</v>
      </c>
      <c r="F81" s="86"/>
      <c r="G81" s="86" t="s">
        <v>18</v>
      </c>
      <c r="H81" s="88">
        <v>38</v>
      </c>
      <c r="I81" s="88" t="s">
        <v>9</v>
      </c>
      <c r="J81" s="86" t="s">
        <v>21</v>
      </c>
      <c r="K81" s="86" t="s">
        <v>119</v>
      </c>
      <c r="L81" s="86" t="s">
        <v>119</v>
      </c>
      <c r="M81" s="88" t="s">
        <v>10</v>
      </c>
      <c r="N81" s="88" t="s">
        <v>10</v>
      </c>
      <c r="O81" s="89" t="s">
        <v>62</v>
      </c>
      <c r="P81" s="90" t="s">
        <v>12</v>
      </c>
    </row>
    <row r="82" spans="2:16" ht="17.100000000000001" customHeight="1">
      <c r="B82" s="106">
        <f t="shared" si="3"/>
        <v>79</v>
      </c>
      <c r="C82" s="85">
        <v>840</v>
      </c>
      <c r="D82" s="86" t="s">
        <v>358</v>
      </c>
      <c r="E82" s="86" t="s">
        <v>359</v>
      </c>
      <c r="F82" s="87"/>
      <c r="G82" s="86" t="s">
        <v>33</v>
      </c>
      <c r="H82" s="88">
        <v>36</v>
      </c>
      <c r="I82" s="88" t="s">
        <v>9</v>
      </c>
      <c r="J82" s="86" t="s">
        <v>21</v>
      </c>
      <c r="K82" s="86" t="s">
        <v>119</v>
      </c>
      <c r="L82" s="86" t="s">
        <v>119</v>
      </c>
      <c r="M82" s="88" t="s">
        <v>10</v>
      </c>
      <c r="N82" s="88" t="s">
        <v>11</v>
      </c>
      <c r="O82" s="89" t="s">
        <v>38</v>
      </c>
      <c r="P82" s="90" t="s">
        <v>12</v>
      </c>
    </row>
    <row r="83" spans="2:16" ht="17.100000000000001" customHeight="1">
      <c r="B83" s="106">
        <f t="shared" si="3"/>
        <v>80</v>
      </c>
      <c r="C83" s="85">
        <v>1028</v>
      </c>
      <c r="D83" s="86" t="s">
        <v>358</v>
      </c>
      <c r="E83" s="86" t="s">
        <v>188</v>
      </c>
      <c r="F83" s="87"/>
      <c r="G83" s="86" t="s">
        <v>356</v>
      </c>
      <c r="H83" s="88">
        <v>17</v>
      </c>
      <c r="I83" s="88" t="s">
        <v>15</v>
      </c>
      <c r="J83" s="86" t="s">
        <v>21</v>
      </c>
      <c r="K83" s="86" t="s">
        <v>615</v>
      </c>
      <c r="L83" s="86" t="s">
        <v>119</v>
      </c>
      <c r="M83" s="88" t="s">
        <v>10</v>
      </c>
      <c r="N83" s="88" t="s">
        <v>10</v>
      </c>
      <c r="O83" s="89" t="s">
        <v>50</v>
      </c>
      <c r="P83" s="90" t="s">
        <v>12</v>
      </c>
    </row>
    <row r="84" spans="2:16" ht="17.100000000000001" customHeight="1">
      <c r="B84" s="106">
        <f t="shared" si="3"/>
        <v>81</v>
      </c>
      <c r="C84" s="85">
        <v>1028</v>
      </c>
      <c r="D84" s="86" t="s">
        <v>344</v>
      </c>
      <c r="E84" s="86" t="s">
        <v>344</v>
      </c>
      <c r="F84" s="87"/>
      <c r="G84" s="86" t="s">
        <v>616</v>
      </c>
      <c r="H84" s="88">
        <v>18</v>
      </c>
      <c r="I84" s="88" t="s">
        <v>15</v>
      </c>
      <c r="J84" s="86" t="s">
        <v>21</v>
      </c>
      <c r="K84" s="86" t="s">
        <v>615</v>
      </c>
      <c r="L84" s="86" t="s">
        <v>119</v>
      </c>
      <c r="M84" s="88" t="s">
        <v>10</v>
      </c>
      <c r="N84" s="88" t="s">
        <v>10</v>
      </c>
      <c r="O84" s="89" t="s">
        <v>50</v>
      </c>
      <c r="P84" s="90" t="s">
        <v>12</v>
      </c>
    </row>
    <row r="85" spans="2:16" ht="17.100000000000001" customHeight="1">
      <c r="B85" s="106">
        <f t="shared" si="3"/>
        <v>82</v>
      </c>
      <c r="C85" s="85">
        <v>1115</v>
      </c>
      <c r="D85" s="86" t="s">
        <v>186</v>
      </c>
      <c r="E85" s="86" t="s">
        <v>187</v>
      </c>
      <c r="F85" s="86"/>
      <c r="G85" s="86" t="s">
        <v>73</v>
      </c>
      <c r="H85" s="88">
        <v>32</v>
      </c>
      <c r="I85" s="88" t="s">
        <v>9</v>
      </c>
      <c r="J85" s="86" t="s">
        <v>21</v>
      </c>
      <c r="K85" s="86" t="s">
        <v>119</v>
      </c>
      <c r="L85" s="86" t="s">
        <v>119</v>
      </c>
      <c r="M85" s="88" t="s">
        <v>10</v>
      </c>
      <c r="N85" s="88" t="s">
        <v>11</v>
      </c>
      <c r="O85" s="89" t="s">
        <v>50</v>
      </c>
      <c r="P85" s="90" t="s">
        <v>12</v>
      </c>
    </row>
    <row r="86" spans="2:16" ht="17.100000000000001" customHeight="1">
      <c r="B86" s="106">
        <f t="shared" si="3"/>
        <v>83</v>
      </c>
      <c r="C86" s="85">
        <v>1115</v>
      </c>
      <c r="D86" s="86" t="s">
        <v>452</v>
      </c>
      <c r="E86" s="86" t="s">
        <v>281</v>
      </c>
      <c r="F86" s="86"/>
      <c r="G86" s="86" t="s">
        <v>71</v>
      </c>
      <c r="H86" s="88">
        <v>30</v>
      </c>
      <c r="I86" s="88" t="s">
        <v>9</v>
      </c>
      <c r="J86" s="86" t="s">
        <v>21</v>
      </c>
      <c r="K86" s="86" t="s">
        <v>119</v>
      </c>
      <c r="L86" s="86" t="s">
        <v>119</v>
      </c>
      <c r="M86" s="88" t="s">
        <v>10</v>
      </c>
      <c r="N86" s="88" t="s">
        <v>11</v>
      </c>
      <c r="O86" s="89" t="s">
        <v>50</v>
      </c>
      <c r="P86" s="90" t="s">
        <v>12</v>
      </c>
    </row>
    <row r="87" spans="2:16" ht="17.100000000000001" customHeight="1">
      <c r="B87" s="106">
        <f t="shared" si="3"/>
        <v>84</v>
      </c>
      <c r="C87" s="85">
        <v>1115</v>
      </c>
      <c r="D87" s="86" t="s">
        <v>282</v>
      </c>
      <c r="E87" s="86" t="s">
        <v>283</v>
      </c>
      <c r="F87" s="86"/>
      <c r="G87" s="86" t="s">
        <v>65</v>
      </c>
      <c r="H87" s="88">
        <v>24</v>
      </c>
      <c r="I87" s="88" t="s">
        <v>9</v>
      </c>
      <c r="J87" s="86" t="s">
        <v>21</v>
      </c>
      <c r="K87" s="86" t="s">
        <v>119</v>
      </c>
      <c r="L87" s="86" t="s">
        <v>119</v>
      </c>
      <c r="M87" s="88" t="s">
        <v>10</v>
      </c>
      <c r="N87" s="88" t="s">
        <v>11</v>
      </c>
      <c r="O87" s="89" t="s">
        <v>50</v>
      </c>
      <c r="P87" s="90" t="s">
        <v>12</v>
      </c>
    </row>
    <row r="88" spans="2:16" ht="17.100000000000001" customHeight="1">
      <c r="B88" s="106">
        <f t="shared" si="3"/>
        <v>85</v>
      </c>
      <c r="C88" s="85">
        <v>1115</v>
      </c>
      <c r="D88" s="86" t="s">
        <v>390</v>
      </c>
      <c r="E88" s="86" t="s">
        <v>284</v>
      </c>
      <c r="F88" s="86"/>
      <c r="G88" s="86" t="s">
        <v>52</v>
      </c>
      <c r="H88" s="88">
        <v>34</v>
      </c>
      <c r="I88" s="88" t="s">
        <v>9</v>
      </c>
      <c r="J88" s="86" t="s">
        <v>21</v>
      </c>
      <c r="K88" s="86" t="s">
        <v>340</v>
      </c>
      <c r="L88" s="86" t="s">
        <v>119</v>
      </c>
      <c r="M88" s="88" t="s">
        <v>10</v>
      </c>
      <c r="N88" s="88" t="s">
        <v>11</v>
      </c>
      <c r="O88" s="89" t="s">
        <v>50</v>
      </c>
      <c r="P88" s="90" t="s">
        <v>12</v>
      </c>
    </row>
    <row r="89" spans="2:16" ht="17.100000000000001" customHeight="1">
      <c r="B89" s="106">
        <f t="shared" si="3"/>
        <v>86</v>
      </c>
      <c r="C89" s="85">
        <v>1115</v>
      </c>
      <c r="D89" s="86" t="s">
        <v>528</v>
      </c>
      <c r="E89" s="86" t="s">
        <v>285</v>
      </c>
      <c r="F89" s="86"/>
      <c r="G89" s="86" t="s">
        <v>20</v>
      </c>
      <c r="H89" s="88">
        <v>30</v>
      </c>
      <c r="I89" s="88" t="s">
        <v>9</v>
      </c>
      <c r="J89" s="86" t="s">
        <v>21</v>
      </c>
      <c r="K89" s="86" t="s">
        <v>340</v>
      </c>
      <c r="L89" s="86" t="s">
        <v>119</v>
      </c>
      <c r="M89" s="88" t="s">
        <v>10</v>
      </c>
      <c r="N89" s="88" t="s">
        <v>11</v>
      </c>
      <c r="O89" s="89" t="s">
        <v>50</v>
      </c>
      <c r="P89" s="90" t="s">
        <v>12</v>
      </c>
    </row>
    <row r="90" spans="2:16" ht="17.100000000000001" customHeight="1">
      <c r="B90" s="106">
        <f t="shared" si="3"/>
        <v>87</v>
      </c>
      <c r="C90" s="85">
        <v>1115</v>
      </c>
      <c r="D90" s="86" t="s">
        <v>286</v>
      </c>
      <c r="E90" s="86" t="s">
        <v>286</v>
      </c>
      <c r="F90" s="86"/>
      <c r="G90" s="86" t="s">
        <v>14</v>
      </c>
      <c r="H90" s="88">
        <v>44</v>
      </c>
      <c r="I90" s="88" t="s">
        <v>9</v>
      </c>
      <c r="J90" s="86" t="s">
        <v>21</v>
      </c>
      <c r="K90" s="86" t="s">
        <v>340</v>
      </c>
      <c r="L90" s="86" t="s">
        <v>119</v>
      </c>
      <c r="M90" s="88" t="s">
        <v>10</v>
      </c>
      <c r="N90" s="88" t="s">
        <v>11</v>
      </c>
      <c r="O90" s="89" t="s">
        <v>50</v>
      </c>
      <c r="P90" s="90" t="s">
        <v>12</v>
      </c>
    </row>
    <row r="91" spans="2:16" ht="17.100000000000001" customHeight="1">
      <c r="B91" s="106">
        <f t="shared" si="3"/>
        <v>88</v>
      </c>
      <c r="C91" s="85">
        <v>1115</v>
      </c>
      <c r="D91" s="86" t="s">
        <v>287</v>
      </c>
      <c r="E91" s="86" t="s">
        <v>287</v>
      </c>
      <c r="F91" s="86"/>
      <c r="G91" s="86" t="s">
        <v>288</v>
      </c>
      <c r="H91" s="88">
        <v>24</v>
      </c>
      <c r="I91" s="88" t="s">
        <v>9</v>
      </c>
      <c r="J91" s="86" t="s">
        <v>21</v>
      </c>
      <c r="K91" s="86" t="s">
        <v>340</v>
      </c>
      <c r="L91" s="86" t="s">
        <v>119</v>
      </c>
      <c r="M91" s="88" t="s">
        <v>10</v>
      </c>
      <c r="N91" s="88" t="s">
        <v>11</v>
      </c>
      <c r="O91" s="89" t="s">
        <v>50</v>
      </c>
      <c r="P91" s="90" t="s">
        <v>12</v>
      </c>
    </row>
    <row r="92" spans="2:16" ht="17.100000000000001" customHeight="1">
      <c r="B92" s="106">
        <f t="shared" si="3"/>
        <v>89</v>
      </c>
      <c r="C92" s="85">
        <v>1115</v>
      </c>
      <c r="D92" s="86" t="s">
        <v>344</v>
      </c>
      <c r="E92" s="86" t="s">
        <v>344</v>
      </c>
      <c r="F92" s="87"/>
      <c r="G92" s="86" t="s">
        <v>33</v>
      </c>
      <c r="H92" s="88">
        <v>34</v>
      </c>
      <c r="I92" s="88" t="s">
        <v>9</v>
      </c>
      <c r="J92" s="86" t="s">
        <v>21</v>
      </c>
      <c r="K92" s="86" t="s">
        <v>130</v>
      </c>
      <c r="L92" s="86" t="s">
        <v>119</v>
      </c>
      <c r="M92" s="88" t="s">
        <v>10</v>
      </c>
      <c r="N92" s="88" t="s">
        <v>11</v>
      </c>
      <c r="O92" s="89" t="s">
        <v>50</v>
      </c>
      <c r="P92" s="90" t="s">
        <v>12</v>
      </c>
    </row>
    <row r="93" spans="2:16" ht="17.100000000000001" customHeight="1">
      <c r="B93" s="106">
        <f t="shared" si="3"/>
        <v>90</v>
      </c>
      <c r="C93" s="85">
        <v>1115</v>
      </c>
      <c r="D93" s="86" t="s">
        <v>350</v>
      </c>
      <c r="E93" s="86" t="s">
        <v>410</v>
      </c>
      <c r="F93" s="87"/>
      <c r="G93" s="86" t="s">
        <v>134</v>
      </c>
      <c r="H93" s="88">
        <v>24</v>
      </c>
      <c r="I93" s="88" t="s">
        <v>15</v>
      </c>
      <c r="J93" s="86" t="s">
        <v>21</v>
      </c>
      <c r="K93" s="86" t="s">
        <v>162</v>
      </c>
      <c r="L93" s="86" t="s">
        <v>119</v>
      </c>
      <c r="M93" s="88" t="s">
        <v>10</v>
      </c>
      <c r="N93" s="88" t="s">
        <v>11</v>
      </c>
      <c r="O93" s="89" t="s">
        <v>50</v>
      </c>
      <c r="P93" s="90" t="s">
        <v>12</v>
      </c>
    </row>
    <row r="94" spans="2:16" ht="17.100000000000001" customHeight="1">
      <c r="B94" s="106">
        <f t="shared" si="3"/>
        <v>91</v>
      </c>
      <c r="C94" s="85">
        <v>1115</v>
      </c>
      <c r="D94" s="86" t="s">
        <v>145</v>
      </c>
      <c r="E94" s="86" t="s">
        <v>411</v>
      </c>
      <c r="F94" s="87" t="s">
        <v>412</v>
      </c>
      <c r="G94" s="86" t="s">
        <v>20</v>
      </c>
      <c r="H94" s="88">
        <v>26</v>
      </c>
      <c r="I94" s="88" t="s">
        <v>9</v>
      </c>
      <c r="J94" s="86" t="s">
        <v>21</v>
      </c>
      <c r="K94" s="86" t="s">
        <v>162</v>
      </c>
      <c r="L94" s="86" t="s">
        <v>119</v>
      </c>
      <c r="M94" s="88" t="s">
        <v>10</v>
      </c>
      <c r="N94" s="88" t="s">
        <v>11</v>
      </c>
      <c r="O94" s="89" t="s">
        <v>50</v>
      </c>
      <c r="P94" s="90" t="s">
        <v>12</v>
      </c>
    </row>
    <row r="95" spans="2:16" ht="17.100000000000001" customHeight="1">
      <c r="B95" s="106">
        <f t="shared" si="3"/>
        <v>92</v>
      </c>
      <c r="C95" s="85">
        <v>1181</v>
      </c>
      <c r="D95" s="86" t="s">
        <v>173</v>
      </c>
      <c r="E95" s="86" t="s">
        <v>174</v>
      </c>
      <c r="F95" s="86"/>
      <c r="G95" s="86" t="s">
        <v>44</v>
      </c>
      <c r="H95" s="88">
        <v>18</v>
      </c>
      <c r="I95" s="88" t="s">
        <v>15</v>
      </c>
      <c r="J95" s="86" t="s">
        <v>13</v>
      </c>
      <c r="K95" s="86" t="s">
        <v>428</v>
      </c>
      <c r="L95" s="86" t="s">
        <v>13</v>
      </c>
      <c r="M95" s="88" t="s">
        <v>10</v>
      </c>
      <c r="N95" s="88" t="s">
        <v>11</v>
      </c>
      <c r="O95" s="89" t="s">
        <v>429</v>
      </c>
      <c r="P95" s="90" t="s">
        <v>12</v>
      </c>
    </row>
    <row r="96" spans="2:16" ht="17.100000000000001" customHeight="1">
      <c r="B96" s="106">
        <f t="shared" si="3"/>
        <v>93</v>
      </c>
      <c r="C96" s="85">
        <v>1181</v>
      </c>
      <c r="D96" s="86" t="s">
        <v>430</v>
      </c>
      <c r="E96" s="86" t="s">
        <v>430</v>
      </c>
      <c r="F96" s="86"/>
      <c r="G96" s="86" t="s">
        <v>34</v>
      </c>
      <c r="H96" s="88">
        <v>42</v>
      </c>
      <c r="I96" s="88" t="s">
        <v>9</v>
      </c>
      <c r="J96" s="86" t="s">
        <v>13</v>
      </c>
      <c r="K96" s="86" t="s">
        <v>428</v>
      </c>
      <c r="L96" s="86" t="s">
        <v>13</v>
      </c>
      <c r="M96" s="88" t="s">
        <v>10</v>
      </c>
      <c r="N96" s="88" t="s">
        <v>11</v>
      </c>
      <c r="O96" s="89" t="s">
        <v>429</v>
      </c>
      <c r="P96" s="90" t="s">
        <v>12</v>
      </c>
    </row>
    <row r="97" spans="2:16" ht="17.100000000000001" customHeight="1">
      <c r="B97" s="106">
        <f t="shared" si="3"/>
        <v>94</v>
      </c>
      <c r="C97" s="85">
        <v>1182</v>
      </c>
      <c r="D97" s="86" t="s">
        <v>432</v>
      </c>
      <c r="E97" s="86" t="s">
        <v>431</v>
      </c>
      <c r="F97" s="86"/>
      <c r="G97" s="86" t="s">
        <v>18</v>
      </c>
      <c r="H97" s="88">
        <v>26</v>
      </c>
      <c r="I97" s="88" t="s">
        <v>9</v>
      </c>
      <c r="J97" s="86" t="s">
        <v>13</v>
      </c>
      <c r="K97" s="86" t="s">
        <v>428</v>
      </c>
      <c r="L97" s="86" t="s">
        <v>13</v>
      </c>
      <c r="M97" s="88" t="s">
        <v>10</v>
      </c>
      <c r="N97" s="88" t="s">
        <v>11</v>
      </c>
      <c r="O97" s="89" t="s">
        <v>429</v>
      </c>
      <c r="P97" s="90" t="s">
        <v>12</v>
      </c>
    </row>
    <row r="98" spans="2:16" ht="17.100000000000001" customHeight="1">
      <c r="B98" s="106">
        <f t="shared" si="3"/>
        <v>95</v>
      </c>
      <c r="C98" s="85">
        <v>1183</v>
      </c>
      <c r="D98" s="86" t="s">
        <v>433</v>
      </c>
      <c r="E98" s="86" t="s">
        <v>434</v>
      </c>
      <c r="F98" s="86"/>
      <c r="G98" s="86" t="s">
        <v>33</v>
      </c>
      <c r="H98" s="88">
        <v>33</v>
      </c>
      <c r="I98" s="88" t="s">
        <v>9</v>
      </c>
      <c r="J98" s="86" t="s">
        <v>13</v>
      </c>
      <c r="K98" s="86" t="s">
        <v>428</v>
      </c>
      <c r="L98" s="86" t="s">
        <v>13</v>
      </c>
      <c r="M98" s="88" t="s">
        <v>10</v>
      </c>
      <c r="N98" s="88" t="s">
        <v>11</v>
      </c>
      <c r="O98" s="89" t="s">
        <v>429</v>
      </c>
      <c r="P98" s="90" t="s">
        <v>12</v>
      </c>
    </row>
    <row r="99" spans="2:16" ht="17.100000000000001" customHeight="1">
      <c r="B99" s="106">
        <f t="shared" si="3"/>
        <v>96</v>
      </c>
      <c r="C99" s="85">
        <v>1200</v>
      </c>
      <c r="D99" s="86" t="s">
        <v>148</v>
      </c>
      <c r="E99" s="86" t="s">
        <v>149</v>
      </c>
      <c r="F99" s="86"/>
      <c r="G99" s="86" t="s">
        <v>20</v>
      </c>
      <c r="H99" s="88">
        <v>25</v>
      </c>
      <c r="I99" s="88" t="s">
        <v>9</v>
      </c>
      <c r="J99" s="86" t="s">
        <v>35</v>
      </c>
      <c r="K99" s="86" t="s">
        <v>119</v>
      </c>
      <c r="L99" s="86" t="s">
        <v>119</v>
      </c>
      <c r="M99" s="88" t="s">
        <v>10</v>
      </c>
      <c r="N99" s="88" t="s">
        <v>11</v>
      </c>
      <c r="O99" s="89" t="s">
        <v>39</v>
      </c>
      <c r="P99" s="90" t="s">
        <v>12</v>
      </c>
    </row>
    <row r="100" spans="2:16" ht="17.100000000000001" customHeight="1">
      <c r="B100" s="106">
        <f t="shared" si="3"/>
        <v>97</v>
      </c>
      <c r="C100" s="85">
        <v>1222</v>
      </c>
      <c r="D100" s="86" t="s">
        <v>191</v>
      </c>
      <c r="E100" s="86" t="s">
        <v>191</v>
      </c>
      <c r="F100" s="86"/>
      <c r="G100" s="86" t="s">
        <v>262</v>
      </c>
      <c r="H100" s="88">
        <v>25</v>
      </c>
      <c r="I100" s="88" t="s">
        <v>15</v>
      </c>
      <c r="J100" s="86" t="s">
        <v>21</v>
      </c>
      <c r="K100" s="86" t="s">
        <v>119</v>
      </c>
      <c r="L100" s="86" t="s">
        <v>119</v>
      </c>
      <c r="M100" s="88" t="s">
        <v>10</v>
      </c>
      <c r="N100" s="88" t="s">
        <v>11</v>
      </c>
      <c r="O100" s="89" t="s">
        <v>22</v>
      </c>
      <c r="P100" s="90" t="s">
        <v>22</v>
      </c>
    </row>
    <row r="101" spans="2:16" ht="17.100000000000001" customHeight="1">
      <c r="B101" s="106">
        <f t="shared" si="3"/>
        <v>98</v>
      </c>
      <c r="C101" s="85">
        <v>1222</v>
      </c>
      <c r="D101" s="86" t="s">
        <v>191</v>
      </c>
      <c r="E101" s="86" t="s">
        <v>191</v>
      </c>
      <c r="F101" s="86"/>
      <c r="G101" s="86" t="s">
        <v>134</v>
      </c>
      <c r="H101" s="88">
        <v>25</v>
      </c>
      <c r="I101" s="88" t="s">
        <v>9</v>
      </c>
      <c r="J101" s="86" t="s">
        <v>13</v>
      </c>
      <c r="K101" s="86" t="s">
        <v>119</v>
      </c>
      <c r="L101" s="86" t="s">
        <v>13</v>
      </c>
      <c r="M101" s="88" t="s">
        <v>10</v>
      </c>
      <c r="N101" s="88" t="s">
        <v>11</v>
      </c>
      <c r="O101" s="89" t="s">
        <v>39</v>
      </c>
      <c r="P101" s="90" t="s">
        <v>12</v>
      </c>
    </row>
    <row r="102" spans="2:16" ht="17.100000000000001" customHeight="1">
      <c r="B102" s="106">
        <f t="shared" si="3"/>
        <v>99</v>
      </c>
      <c r="C102" s="85">
        <v>1222</v>
      </c>
      <c r="D102" s="86" t="s">
        <v>266</v>
      </c>
      <c r="E102" s="86" t="s">
        <v>266</v>
      </c>
      <c r="F102" s="86"/>
      <c r="G102" s="86" t="s">
        <v>14</v>
      </c>
      <c r="H102" s="88">
        <v>25</v>
      </c>
      <c r="I102" s="88" t="s">
        <v>9</v>
      </c>
      <c r="J102" s="86" t="s">
        <v>13</v>
      </c>
      <c r="K102" s="86" t="s">
        <v>119</v>
      </c>
      <c r="L102" s="86" t="s">
        <v>13</v>
      </c>
      <c r="M102" s="88" t="s">
        <v>10</v>
      </c>
      <c r="N102" s="88" t="s">
        <v>11</v>
      </c>
      <c r="O102" s="89" t="s">
        <v>39</v>
      </c>
      <c r="P102" s="90" t="s">
        <v>12</v>
      </c>
    </row>
    <row r="103" spans="2:16" ht="17.100000000000001" customHeight="1">
      <c r="B103" s="106">
        <f t="shared" si="3"/>
        <v>100</v>
      </c>
      <c r="C103" s="85">
        <v>1241</v>
      </c>
      <c r="D103" s="86" t="s">
        <v>116</v>
      </c>
      <c r="E103" s="86" t="s">
        <v>117</v>
      </c>
      <c r="F103" s="86"/>
      <c r="G103" s="86" t="s">
        <v>118</v>
      </c>
      <c r="H103" s="88">
        <v>36</v>
      </c>
      <c r="I103" s="88" t="s">
        <v>9</v>
      </c>
      <c r="J103" s="86" t="s">
        <v>21</v>
      </c>
      <c r="K103" s="86" t="s">
        <v>119</v>
      </c>
      <c r="L103" s="86" t="s">
        <v>119</v>
      </c>
      <c r="M103" s="88" t="s">
        <v>10</v>
      </c>
      <c r="N103" s="88" t="s">
        <v>11</v>
      </c>
      <c r="O103" s="89" t="s">
        <v>120</v>
      </c>
      <c r="P103" s="90" t="s">
        <v>12</v>
      </c>
    </row>
    <row r="104" spans="2:16" ht="17.100000000000001" customHeight="1">
      <c r="B104" s="106">
        <f t="shared" si="3"/>
        <v>101</v>
      </c>
      <c r="C104" s="85">
        <v>1241</v>
      </c>
      <c r="D104" s="86" t="s">
        <v>121</v>
      </c>
      <c r="E104" s="86" t="s">
        <v>122</v>
      </c>
      <c r="F104" s="86"/>
      <c r="G104" s="86" t="s">
        <v>20</v>
      </c>
      <c r="H104" s="88">
        <v>18</v>
      </c>
      <c r="I104" s="88" t="s">
        <v>15</v>
      </c>
      <c r="J104" s="86" t="s">
        <v>21</v>
      </c>
      <c r="K104" s="86" t="s">
        <v>119</v>
      </c>
      <c r="L104" s="86" t="s">
        <v>119</v>
      </c>
      <c r="M104" s="88" t="s">
        <v>10</v>
      </c>
      <c r="N104" s="88" t="s">
        <v>11</v>
      </c>
      <c r="O104" s="89" t="s">
        <v>120</v>
      </c>
      <c r="P104" s="90" t="s">
        <v>12</v>
      </c>
    </row>
    <row r="105" spans="2:16" ht="17.100000000000001" customHeight="1">
      <c r="B105" s="106">
        <f t="shared" si="3"/>
        <v>102</v>
      </c>
      <c r="C105" s="85">
        <v>1241</v>
      </c>
      <c r="D105" s="86" t="s">
        <v>121</v>
      </c>
      <c r="E105" s="86" t="s">
        <v>122</v>
      </c>
      <c r="F105" s="86"/>
      <c r="G105" s="86" t="s">
        <v>20</v>
      </c>
      <c r="H105" s="88">
        <v>44</v>
      </c>
      <c r="I105" s="88" t="s">
        <v>9</v>
      </c>
      <c r="J105" s="86" t="s">
        <v>21</v>
      </c>
      <c r="K105" s="86" t="s">
        <v>119</v>
      </c>
      <c r="L105" s="86" t="s">
        <v>119</v>
      </c>
      <c r="M105" s="88" t="s">
        <v>10</v>
      </c>
      <c r="N105" s="88" t="s">
        <v>11</v>
      </c>
      <c r="O105" s="89" t="s">
        <v>120</v>
      </c>
      <c r="P105" s="90" t="s">
        <v>12</v>
      </c>
    </row>
    <row r="106" spans="2:16" ht="17.100000000000001" customHeight="1">
      <c r="B106" s="106">
        <f>B105+1</f>
        <v>103</v>
      </c>
      <c r="C106" s="85">
        <v>1382</v>
      </c>
      <c r="D106" s="86" t="s">
        <v>186</v>
      </c>
      <c r="E106" s="86" t="s">
        <v>187</v>
      </c>
      <c r="F106" s="86"/>
      <c r="G106" s="86" t="s">
        <v>279</v>
      </c>
      <c r="H106" s="88">
        <v>22</v>
      </c>
      <c r="I106" s="88" t="s">
        <v>15</v>
      </c>
      <c r="J106" s="86" t="s">
        <v>21</v>
      </c>
      <c r="K106" s="86" t="s">
        <v>119</v>
      </c>
      <c r="L106" s="86" t="s">
        <v>119</v>
      </c>
      <c r="M106" s="88" t="s">
        <v>10</v>
      </c>
      <c r="N106" s="88" t="s">
        <v>11</v>
      </c>
      <c r="O106" s="89" t="s">
        <v>36</v>
      </c>
      <c r="P106" s="90" t="s">
        <v>12</v>
      </c>
    </row>
    <row r="107" spans="2:16" ht="17.100000000000001" customHeight="1">
      <c r="B107" s="106">
        <f t="shared" si="3"/>
        <v>104</v>
      </c>
      <c r="C107" s="85">
        <v>1382</v>
      </c>
      <c r="D107" s="86" t="s">
        <v>610</v>
      </c>
      <c r="E107" s="86" t="s">
        <v>280</v>
      </c>
      <c r="F107" s="86"/>
      <c r="G107" s="86" t="s">
        <v>530</v>
      </c>
      <c r="H107" s="88">
        <v>25</v>
      </c>
      <c r="I107" s="88" t="s">
        <v>9</v>
      </c>
      <c r="J107" s="86" t="s">
        <v>21</v>
      </c>
      <c r="K107" s="86" t="s">
        <v>119</v>
      </c>
      <c r="L107" s="86" t="s">
        <v>119</v>
      </c>
      <c r="M107" s="88" t="s">
        <v>10</v>
      </c>
      <c r="N107" s="88" t="s">
        <v>11</v>
      </c>
      <c r="O107" s="89" t="s">
        <v>36</v>
      </c>
      <c r="P107" s="90" t="s">
        <v>12</v>
      </c>
    </row>
    <row r="108" spans="2:16" ht="17.100000000000001" customHeight="1">
      <c r="B108" s="106">
        <f t="shared" si="3"/>
        <v>105</v>
      </c>
      <c r="C108" s="85">
        <v>1697</v>
      </c>
      <c r="D108" s="86" t="s">
        <v>295</v>
      </c>
      <c r="E108" s="86" t="s">
        <v>296</v>
      </c>
      <c r="F108" s="86"/>
      <c r="G108" s="86" t="s">
        <v>28</v>
      </c>
      <c r="H108" s="88">
        <v>48</v>
      </c>
      <c r="I108" s="88" t="s">
        <v>9</v>
      </c>
      <c r="J108" s="86" t="s">
        <v>21</v>
      </c>
      <c r="K108" s="86" t="s">
        <v>119</v>
      </c>
      <c r="L108" s="86" t="s">
        <v>119</v>
      </c>
      <c r="M108" s="88" t="s">
        <v>10</v>
      </c>
      <c r="N108" s="88" t="s">
        <v>11</v>
      </c>
      <c r="O108" s="89" t="s">
        <v>38</v>
      </c>
      <c r="P108" s="90" t="s">
        <v>12</v>
      </c>
    </row>
    <row r="109" spans="2:16" ht="17.100000000000001" customHeight="1">
      <c r="B109" s="106">
        <f t="shared" si="3"/>
        <v>106</v>
      </c>
      <c r="C109" s="85">
        <v>1697</v>
      </c>
      <c r="D109" s="86" t="s">
        <v>518</v>
      </c>
      <c r="E109" s="86" t="s">
        <v>582</v>
      </c>
      <c r="F109" s="86"/>
      <c r="G109" s="86" t="s">
        <v>33</v>
      </c>
      <c r="H109" s="88">
        <v>31</v>
      </c>
      <c r="I109" s="88" t="s">
        <v>9</v>
      </c>
      <c r="J109" s="86" t="s">
        <v>21</v>
      </c>
      <c r="K109" s="86" t="s">
        <v>119</v>
      </c>
      <c r="L109" s="86" t="s">
        <v>119</v>
      </c>
      <c r="M109" s="88" t="s">
        <v>10</v>
      </c>
      <c r="N109" s="88" t="s">
        <v>11</v>
      </c>
      <c r="O109" s="89" t="s">
        <v>38</v>
      </c>
      <c r="P109" s="90" t="s">
        <v>12</v>
      </c>
    </row>
    <row r="110" spans="2:16" ht="17.100000000000001" customHeight="1">
      <c r="B110" s="106">
        <f t="shared" si="3"/>
        <v>107</v>
      </c>
      <c r="C110" s="85">
        <v>1785</v>
      </c>
      <c r="D110" s="86" t="s">
        <v>314</v>
      </c>
      <c r="E110" s="86" t="s">
        <v>315</v>
      </c>
      <c r="F110" s="87"/>
      <c r="G110" s="86" t="s">
        <v>34</v>
      </c>
      <c r="H110" s="88">
        <v>26</v>
      </c>
      <c r="I110" s="88" t="s">
        <v>9</v>
      </c>
      <c r="J110" s="86" t="s">
        <v>21</v>
      </c>
      <c r="K110" s="86" t="s">
        <v>130</v>
      </c>
      <c r="L110" s="86" t="s">
        <v>119</v>
      </c>
      <c r="M110" s="88" t="s">
        <v>10</v>
      </c>
      <c r="N110" s="88" t="s">
        <v>11</v>
      </c>
      <c r="O110" s="89" t="s">
        <v>357</v>
      </c>
      <c r="P110" s="90" t="s">
        <v>16</v>
      </c>
    </row>
    <row r="111" spans="2:16" ht="17.100000000000001" customHeight="1">
      <c r="B111" s="106">
        <f t="shared" si="3"/>
        <v>108</v>
      </c>
      <c r="C111" s="85">
        <v>1826</v>
      </c>
      <c r="D111" s="86" t="s">
        <v>191</v>
      </c>
      <c r="E111" s="86" t="s">
        <v>191</v>
      </c>
      <c r="F111" s="86"/>
      <c r="G111" s="86" t="s">
        <v>18</v>
      </c>
      <c r="H111" s="88">
        <v>32</v>
      </c>
      <c r="I111" s="88" t="s">
        <v>9</v>
      </c>
      <c r="J111" s="86" t="s">
        <v>21</v>
      </c>
      <c r="K111" s="86" t="s">
        <v>263</v>
      </c>
      <c r="L111" s="86" t="s">
        <v>119</v>
      </c>
      <c r="M111" s="88" t="s">
        <v>10</v>
      </c>
      <c r="N111" s="88" t="s">
        <v>11</v>
      </c>
      <c r="O111" s="89" t="s">
        <v>49</v>
      </c>
      <c r="P111" s="90" t="s">
        <v>12</v>
      </c>
    </row>
    <row r="112" spans="2:16" ht="17.100000000000001" customHeight="1">
      <c r="B112" s="106">
        <f t="shared" si="3"/>
        <v>109</v>
      </c>
      <c r="C112" s="85">
        <v>1826</v>
      </c>
      <c r="D112" s="86" t="s">
        <v>264</v>
      </c>
      <c r="E112" s="86" t="s">
        <v>264</v>
      </c>
      <c r="F112" s="86"/>
      <c r="G112" s="86" t="s">
        <v>34</v>
      </c>
      <c r="H112" s="88">
        <v>29</v>
      </c>
      <c r="I112" s="88" t="s">
        <v>9</v>
      </c>
      <c r="J112" s="86" t="s">
        <v>21</v>
      </c>
      <c r="K112" s="86" t="s">
        <v>265</v>
      </c>
      <c r="L112" s="86" t="s">
        <v>119</v>
      </c>
      <c r="M112" s="88" t="s">
        <v>10</v>
      </c>
      <c r="N112" s="88" t="s">
        <v>11</v>
      </c>
      <c r="O112" s="89" t="s">
        <v>49</v>
      </c>
      <c r="P112" s="90" t="s">
        <v>12</v>
      </c>
    </row>
    <row r="113" spans="2:16" ht="17.100000000000001" customHeight="1">
      <c r="B113" s="106">
        <f t="shared" si="3"/>
        <v>110</v>
      </c>
      <c r="C113" s="85">
        <v>1826</v>
      </c>
      <c r="D113" s="86" t="s">
        <v>165</v>
      </c>
      <c r="E113" s="86" t="s">
        <v>138</v>
      </c>
      <c r="F113" s="86"/>
      <c r="G113" s="86" t="s">
        <v>18</v>
      </c>
      <c r="H113" s="88">
        <v>38</v>
      </c>
      <c r="I113" s="88" t="s">
        <v>9</v>
      </c>
      <c r="J113" s="86" t="s">
        <v>21</v>
      </c>
      <c r="K113" s="86" t="s">
        <v>119</v>
      </c>
      <c r="L113" s="86" t="s">
        <v>119</v>
      </c>
      <c r="M113" s="88" t="s">
        <v>10</v>
      </c>
      <c r="N113" s="88" t="s">
        <v>11</v>
      </c>
      <c r="O113" s="89" t="s">
        <v>49</v>
      </c>
      <c r="P113" s="90" t="s">
        <v>12</v>
      </c>
    </row>
    <row r="114" spans="2:16" ht="17.100000000000001" customHeight="1">
      <c r="B114" s="106">
        <f t="shared" si="3"/>
        <v>111</v>
      </c>
      <c r="C114" s="85">
        <v>1826</v>
      </c>
      <c r="D114" s="86" t="s">
        <v>344</v>
      </c>
      <c r="E114" s="86" t="s">
        <v>344</v>
      </c>
      <c r="F114" s="87"/>
      <c r="G114" s="86" t="s">
        <v>33</v>
      </c>
      <c r="H114" s="88">
        <v>31</v>
      </c>
      <c r="I114" s="88" t="s">
        <v>9</v>
      </c>
      <c r="J114" s="86" t="s">
        <v>21</v>
      </c>
      <c r="K114" s="86" t="s">
        <v>119</v>
      </c>
      <c r="L114" s="86" t="s">
        <v>119</v>
      </c>
      <c r="M114" s="88" t="s">
        <v>10</v>
      </c>
      <c r="N114" s="88" t="s">
        <v>11</v>
      </c>
      <c r="O114" s="89" t="s">
        <v>49</v>
      </c>
      <c r="P114" s="90" t="s">
        <v>12</v>
      </c>
    </row>
    <row r="115" spans="2:16" ht="17.100000000000001" customHeight="1">
      <c r="B115" s="106">
        <f t="shared" si="3"/>
        <v>112</v>
      </c>
      <c r="C115" s="85">
        <v>1826</v>
      </c>
      <c r="D115" s="86" t="s">
        <v>400</v>
      </c>
      <c r="E115" s="86" t="s">
        <v>344</v>
      </c>
      <c r="F115" s="87"/>
      <c r="G115" s="86" t="s">
        <v>408</v>
      </c>
      <c r="H115" s="88">
        <v>25</v>
      </c>
      <c r="I115" s="88" t="s">
        <v>17</v>
      </c>
      <c r="J115" s="86" t="s">
        <v>74</v>
      </c>
      <c r="K115" s="86" t="s">
        <v>119</v>
      </c>
      <c r="L115" s="86" t="s">
        <v>119</v>
      </c>
      <c r="M115" s="88" t="s">
        <v>10</v>
      </c>
      <c r="N115" s="88" t="s">
        <v>11</v>
      </c>
      <c r="O115" s="89" t="s">
        <v>49</v>
      </c>
      <c r="P115" s="90" t="s">
        <v>12</v>
      </c>
    </row>
    <row r="116" spans="2:16" ht="17.100000000000001" customHeight="1">
      <c r="B116" s="106">
        <f t="shared" si="3"/>
        <v>113</v>
      </c>
      <c r="C116" s="85">
        <v>1826</v>
      </c>
      <c r="D116" s="86" t="s">
        <v>344</v>
      </c>
      <c r="E116" s="86" t="s">
        <v>344</v>
      </c>
      <c r="F116" s="87"/>
      <c r="G116" s="86" t="s">
        <v>409</v>
      </c>
      <c r="H116" s="88">
        <v>1</v>
      </c>
      <c r="I116" s="88" t="s">
        <v>15</v>
      </c>
      <c r="J116" s="86" t="s">
        <v>75</v>
      </c>
      <c r="K116" s="86" t="s">
        <v>119</v>
      </c>
      <c r="L116" s="86" t="s">
        <v>119</v>
      </c>
      <c r="M116" s="88" t="s">
        <v>10</v>
      </c>
      <c r="N116" s="88" t="s">
        <v>11</v>
      </c>
      <c r="O116" s="89" t="s">
        <v>49</v>
      </c>
      <c r="P116" s="90" t="s">
        <v>12</v>
      </c>
    </row>
    <row r="117" spans="2:16" ht="17.100000000000001" customHeight="1">
      <c r="B117" s="106">
        <f t="shared" si="3"/>
        <v>114</v>
      </c>
      <c r="C117" s="85">
        <v>1860</v>
      </c>
      <c r="D117" s="86" t="s">
        <v>611</v>
      </c>
      <c r="E117" s="86" t="s">
        <v>412</v>
      </c>
      <c r="F117" s="86"/>
      <c r="G117" s="86" t="s">
        <v>136</v>
      </c>
      <c r="H117" s="88">
        <v>34</v>
      </c>
      <c r="I117" s="88" t="s">
        <v>9</v>
      </c>
      <c r="J117" s="86" t="s">
        <v>21</v>
      </c>
      <c r="K117" s="86" t="s">
        <v>263</v>
      </c>
      <c r="L117" s="86" t="s">
        <v>119</v>
      </c>
      <c r="M117" s="88" t="s">
        <v>10</v>
      </c>
      <c r="N117" s="88" t="s">
        <v>11</v>
      </c>
      <c r="O117" s="89" t="s">
        <v>29</v>
      </c>
      <c r="P117" s="90" t="s">
        <v>12</v>
      </c>
    </row>
    <row r="118" spans="2:16" ht="17.100000000000001" customHeight="1">
      <c r="B118" s="106">
        <f t="shared" si="3"/>
        <v>115</v>
      </c>
      <c r="C118" s="85">
        <v>1862</v>
      </c>
      <c r="D118" s="86" t="s">
        <v>165</v>
      </c>
      <c r="E118" s="86" t="s">
        <v>138</v>
      </c>
      <c r="F118" s="86"/>
      <c r="G118" s="86" t="s">
        <v>33</v>
      </c>
      <c r="H118" s="88">
        <v>35</v>
      </c>
      <c r="I118" s="88" t="s">
        <v>9</v>
      </c>
      <c r="J118" s="86" t="s">
        <v>13</v>
      </c>
      <c r="K118" s="86" t="s">
        <v>119</v>
      </c>
      <c r="L118" s="86" t="s">
        <v>13</v>
      </c>
      <c r="M118" s="88" t="s">
        <v>10</v>
      </c>
      <c r="N118" s="88" t="s">
        <v>10</v>
      </c>
      <c r="O118" s="89" t="s">
        <v>42</v>
      </c>
      <c r="P118" s="90" t="s">
        <v>12</v>
      </c>
    </row>
    <row r="119" spans="2:16" ht="17.100000000000001" customHeight="1">
      <c r="B119" s="106">
        <f t="shared" si="3"/>
        <v>116</v>
      </c>
      <c r="C119" s="85">
        <v>1862</v>
      </c>
      <c r="D119" s="86" t="s">
        <v>533</v>
      </c>
      <c r="E119" s="86" t="s">
        <v>367</v>
      </c>
      <c r="F119" s="86"/>
      <c r="G119" s="86" t="s">
        <v>34</v>
      </c>
      <c r="H119" s="88">
        <v>29</v>
      </c>
      <c r="I119" s="88" t="s">
        <v>9</v>
      </c>
      <c r="J119" s="86" t="s">
        <v>13</v>
      </c>
      <c r="K119" s="86" t="s">
        <v>119</v>
      </c>
      <c r="L119" s="86" t="s">
        <v>13</v>
      </c>
      <c r="M119" s="88" t="s">
        <v>10</v>
      </c>
      <c r="N119" s="88" t="s">
        <v>10</v>
      </c>
      <c r="O119" s="89" t="s">
        <v>42</v>
      </c>
      <c r="P119" s="90" t="s">
        <v>12</v>
      </c>
    </row>
    <row r="120" spans="2:16" ht="17.100000000000001" customHeight="1">
      <c r="B120" s="106">
        <f t="shared" si="3"/>
        <v>117</v>
      </c>
      <c r="C120" s="85">
        <v>1862</v>
      </c>
      <c r="D120" s="86" t="s">
        <v>532</v>
      </c>
      <c r="E120" s="86" t="s">
        <v>368</v>
      </c>
      <c r="F120" s="86"/>
      <c r="G120" s="86" t="s">
        <v>33</v>
      </c>
      <c r="H120" s="88">
        <v>32</v>
      </c>
      <c r="I120" s="88" t="s">
        <v>9</v>
      </c>
      <c r="J120" s="86" t="s">
        <v>13</v>
      </c>
      <c r="K120" s="86" t="s">
        <v>119</v>
      </c>
      <c r="L120" s="86" t="s">
        <v>13</v>
      </c>
      <c r="M120" s="88" t="s">
        <v>10</v>
      </c>
      <c r="N120" s="88" t="s">
        <v>10</v>
      </c>
      <c r="O120" s="89" t="s">
        <v>42</v>
      </c>
      <c r="P120" s="90" t="s">
        <v>12</v>
      </c>
    </row>
    <row r="121" spans="2:16" ht="17.100000000000001" customHeight="1">
      <c r="B121" s="106">
        <f t="shared" si="3"/>
        <v>118</v>
      </c>
      <c r="C121" s="85">
        <v>1862</v>
      </c>
      <c r="D121" s="86" t="s">
        <v>369</v>
      </c>
      <c r="E121" s="86" t="s">
        <v>369</v>
      </c>
      <c r="F121" s="86"/>
      <c r="G121" s="86" t="s">
        <v>213</v>
      </c>
      <c r="H121" s="88">
        <v>26</v>
      </c>
      <c r="I121" s="88" t="s">
        <v>9</v>
      </c>
      <c r="J121" s="86" t="s">
        <v>13</v>
      </c>
      <c r="K121" s="86" t="s">
        <v>119</v>
      </c>
      <c r="L121" s="86" t="s">
        <v>13</v>
      </c>
      <c r="M121" s="88" t="s">
        <v>10</v>
      </c>
      <c r="N121" s="88" t="s">
        <v>10</v>
      </c>
      <c r="O121" s="89" t="s">
        <v>42</v>
      </c>
      <c r="P121" s="90" t="s">
        <v>12</v>
      </c>
    </row>
    <row r="122" spans="2:16" ht="17.100000000000001" customHeight="1">
      <c r="B122" s="106">
        <f t="shared" si="3"/>
        <v>119</v>
      </c>
      <c r="C122" s="85">
        <v>1862</v>
      </c>
      <c r="D122" s="86" t="s">
        <v>531</v>
      </c>
      <c r="E122" s="86" t="s">
        <v>370</v>
      </c>
      <c r="F122" s="86"/>
      <c r="G122" s="86" t="s">
        <v>33</v>
      </c>
      <c r="H122" s="88">
        <v>37</v>
      </c>
      <c r="I122" s="88" t="s">
        <v>9</v>
      </c>
      <c r="J122" s="86" t="s">
        <v>13</v>
      </c>
      <c r="K122" s="86" t="s">
        <v>119</v>
      </c>
      <c r="L122" s="86" t="s">
        <v>13</v>
      </c>
      <c r="M122" s="88" t="s">
        <v>10</v>
      </c>
      <c r="N122" s="88" t="s">
        <v>10</v>
      </c>
      <c r="O122" s="89" t="s">
        <v>42</v>
      </c>
      <c r="P122" s="90" t="s">
        <v>12</v>
      </c>
    </row>
    <row r="123" spans="2:16" ht="17.100000000000001" customHeight="1">
      <c r="B123" s="106">
        <f t="shared" si="3"/>
        <v>120</v>
      </c>
      <c r="C123" s="85">
        <v>1922</v>
      </c>
      <c r="D123" s="86" t="s">
        <v>378</v>
      </c>
      <c r="E123" s="86" t="s">
        <v>379</v>
      </c>
      <c r="F123" s="86" t="s">
        <v>56</v>
      </c>
      <c r="G123" s="86" t="s">
        <v>380</v>
      </c>
      <c r="H123" s="88">
        <v>17</v>
      </c>
      <c r="I123" s="88" t="s">
        <v>15</v>
      </c>
      <c r="J123" s="86" t="s">
        <v>21</v>
      </c>
      <c r="K123" s="86" t="s">
        <v>119</v>
      </c>
      <c r="L123" s="86" t="s">
        <v>119</v>
      </c>
      <c r="M123" s="88" t="s">
        <v>10</v>
      </c>
      <c r="N123" s="88" t="s">
        <v>11</v>
      </c>
      <c r="O123" s="89" t="s">
        <v>46</v>
      </c>
      <c r="P123" s="90" t="s">
        <v>12</v>
      </c>
    </row>
    <row r="124" spans="2:16" ht="17.100000000000001" customHeight="1">
      <c r="B124" s="106">
        <f t="shared" si="3"/>
        <v>121</v>
      </c>
      <c r="C124" s="85">
        <v>1922</v>
      </c>
      <c r="D124" s="86" t="s">
        <v>176</v>
      </c>
      <c r="E124" s="86" t="s">
        <v>176</v>
      </c>
      <c r="F124" s="86"/>
      <c r="G124" s="86" t="s">
        <v>34</v>
      </c>
      <c r="H124" s="88">
        <v>27</v>
      </c>
      <c r="I124" s="88" t="s">
        <v>9</v>
      </c>
      <c r="J124" s="86" t="s">
        <v>21</v>
      </c>
      <c r="K124" s="86" t="s">
        <v>119</v>
      </c>
      <c r="L124" s="86" t="s">
        <v>119</v>
      </c>
      <c r="M124" s="88" t="s">
        <v>10</v>
      </c>
      <c r="N124" s="88" t="s">
        <v>11</v>
      </c>
      <c r="O124" s="89" t="s">
        <v>46</v>
      </c>
      <c r="P124" s="90" t="s">
        <v>12</v>
      </c>
    </row>
    <row r="125" spans="2:16" ht="17.100000000000001" customHeight="1">
      <c r="B125" s="106">
        <f t="shared" si="3"/>
        <v>122</v>
      </c>
      <c r="C125" s="85">
        <v>1930</v>
      </c>
      <c r="D125" s="86" t="s">
        <v>186</v>
      </c>
      <c r="E125" s="86" t="s">
        <v>187</v>
      </c>
      <c r="F125" s="107"/>
      <c r="G125" s="86" t="s">
        <v>277</v>
      </c>
      <c r="H125" s="88">
        <v>30</v>
      </c>
      <c r="I125" s="88" t="s">
        <v>9</v>
      </c>
      <c r="J125" s="86" t="s">
        <v>21</v>
      </c>
      <c r="K125" s="86" t="s">
        <v>119</v>
      </c>
      <c r="L125" s="86" t="s">
        <v>119</v>
      </c>
      <c r="M125" s="88" t="s">
        <v>10</v>
      </c>
      <c r="N125" s="88" t="s">
        <v>11</v>
      </c>
      <c r="O125" s="89" t="s">
        <v>26</v>
      </c>
      <c r="P125" s="90" t="s">
        <v>12</v>
      </c>
    </row>
    <row r="126" spans="2:16" ht="17.100000000000001" customHeight="1">
      <c r="B126" s="106">
        <f t="shared" si="3"/>
        <v>123</v>
      </c>
      <c r="C126" s="85">
        <v>1930</v>
      </c>
      <c r="D126" s="86" t="s">
        <v>155</v>
      </c>
      <c r="E126" s="86" t="s">
        <v>156</v>
      </c>
      <c r="F126" s="86"/>
      <c r="G126" s="86" t="s">
        <v>278</v>
      </c>
      <c r="H126" s="88">
        <v>18</v>
      </c>
      <c r="I126" s="88" t="s">
        <v>15</v>
      </c>
      <c r="J126" s="86" t="s">
        <v>21</v>
      </c>
      <c r="K126" s="86" t="s">
        <v>119</v>
      </c>
      <c r="L126" s="86" t="s">
        <v>119</v>
      </c>
      <c r="M126" s="88" t="s">
        <v>10</v>
      </c>
      <c r="N126" s="88" t="s">
        <v>11</v>
      </c>
      <c r="O126" s="89" t="s">
        <v>26</v>
      </c>
      <c r="P126" s="90" t="s">
        <v>12</v>
      </c>
    </row>
    <row r="127" spans="2:16" ht="17.100000000000001" customHeight="1">
      <c r="B127" s="106">
        <f t="shared" si="3"/>
        <v>124</v>
      </c>
      <c r="C127" s="85">
        <v>1930</v>
      </c>
      <c r="D127" s="86" t="s">
        <v>593</v>
      </c>
      <c r="E127" s="86" t="s">
        <v>594</v>
      </c>
      <c r="F127" s="86"/>
      <c r="G127" s="86" t="s">
        <v>136</v>
      </c>
      <c r="H127" s="88">
        <v>18</v>
      </c>
      <c r="I127" s="88" t="s">
        <v>15</v>
      </c>
      <c r="J127" s="86" t="s">
        <v>21</v>
      </c>
      <c r="K127" s="86" t="s">
        <v>119</v>
      </c>
      <c r="L127" s="86" t="s">
        <v>119</v>
      </c>
      <c r="M127" s="88" t="s">
        <v>10</v>
      </c>
      <c r="N127" s="88" t="s">
        <v>11</v>
      </c>
      <c r="O127" s="89" t="s">
        <v>26</v>
      </c>
      <c r="P127" s="90" t="s">
        <v>12</v>
      </c>
    </row>
    <row r="128" spans="2:16" ht="17.100000000000001" customHeight="1">
      <c r="B128" s="106">
        <f t="shared" si="3"/>
        <v>125</v>
      </c>
      <c r="C128" s="85">
        <v>2144</v>
      </c>
      <c r="D128" s="86" t="s">
        <v>604</v>
      </c>
      <c r="E128" s="86" t="s">
        <v>605</v>
      </c>
      <c r="F128" s="86"/>
      <c r="G128" s="86" t="s">
        <v>606</v>
      </c>
      <c r="H128" s="88">
        <v>19</v>
      </c>
      <c r="I128" s="88" t="s">
        <v>15</v>
      </c>
      <c r="J128" s="86" t="s">
        <v>542</v>
      </c>
      <c r="K128" s="86" t="s">
        <v>603</v>
      </c>
      <c r="L128" s="86" t="s">
        <v>119</v>
      </c>
      <c r="M128" s="88" t="s">
        <v>10</v>
      </c>
      <c r="N128" s="88" t="s">
        <v>10</v>
      </c>
      <c r="O128" s="89" t="s">
        <v>599</v>
      </c>
      <c r="P128" s="90" t="s">
        <v>24</v>
      </c>
    </row>
    <row r="129" spans="2:16" ht="17.100000000000001" customHeight="1">
      <c r="B129" s="106">
        <f t="shared" si="3"/>
        <v>126</v>
      </c>
      <c r="C129" s="85">
        <v>2144</v>
      </c>
      <c r="D129" s="86" t="s">
        <v>360</v>
      </c>
      <c r="E129" s="86" t="s">
        <v>601</v>
      </c>
      <c r="F129" s="86"/>
      <c r="G129" s="86" t="s">
        <v>602</v>
      </c>
      <c r="H129" s="88">
        <v>22</v>
      </c>
      <c r="I129" s="88" t="s">
        <v>17</v>
      </c>
      <c r="J129" s="86" t="s">
        <v>13</v>
      </c>
      <c r="K129" s="86" t="s">
        <v>167</v>
      </c>
      <c r="L129" s="86" t="s">
        <v>119</v>
      </c>
      <c r="M129" s="88" t="s">
        <v>10</v>
      </c>
      <c r="N129" s="88" t="s">
        <v>10</v>
      </c>
      <c r="O129" s="89" t="s">
        <v>599</v>
      </c>
      <c r="P129" s="90" t="s">
        <v>24</v>
      </c>
    </row>
    <row r="130" spans="2:16" ht="17.100000000000001" customHeight="1">
      <c r="B130" s="106">
        <f t="shared" si="3"/>
        <v>127</v>
      </c>
      <c r="C130" s="85">
        <v>2144</v>
      </c>
      <c r="D130" s="86" t="s">
        <v>598</v>
      </c>
      <c r="E130" s="86" t="s">
        <v>594</v>
      </c>
      <c r="F130" s="86"/>
      <c r="G130" s="86" t="s">
        <v>276</v>
      </c>
      <c r="H130" s="88">
        <v>18</v>
      </c>
      <c r="I130" s="88" t="s">
        <v>15</v>
      </c>
      <c r="J130" s="86" t="s">
        <v>600</v>
      </c>
      <c r="K130" s="86" t="s">
        <v>167</v>
      </c>
      <c r="L130" s="86" t="s">
        <v>119</v>
      </c>
      <c r="M130" s="88" t="s">
        <v>10</v>
      </c>
      <c r="N130" s="88" t="s">
        <v>10</v>
      </c>
      <c r="O130" s="89" t="s">
        <v>599</v>
      </c>
      <c r="P130" s="90" t="s">
        <v>24</v>
      </c>
    </row>
    <row r="131" spans="2:16" ht="17.100000000000001" customHeight="1">
      <c r="B131" s="106">
        <f t="shared" si="3"/>
        <v>128</v>
      </c>
      <c r="C131" s="85">
        <v>2006</v>
      </c>
      <c r="D131" s="86" t="s">
        <v>191</v>
      </c>
      <c r="E131" s="86" t="s">
        <v>191</v>
      </c>
      <c r="F131" s="86"/>
      <c r="G131" s="86" t="s">
        <v>189</v>
      </c>
      <c r="H131" s="88">
        <v>11</v>
      </c>
      <c r="I131" s="88" t="s">
        <v>15</v>
      </c>
      <c r="J131" s="86" t="s">
        <v>21</v>
      </c>
      <c r="K131" s="86" t="s">
        <v>119</v>
      </c>
      <c r="L131" s="86" t="s">
        <v>119</v>
      </c>
      <c r="M131" s="88" t="s">
        <v>10</v>
      </c>
      <c r="N131" s="88" t="s">
        <v>11</v>
      </c>
      <c r="O131" s="89" t="s">
        <v>12</v>
      </c>
      <c r="P131" s="90" t="s">
        <v>12</v>
      </c>
    </row>
    <row r="132" spans="2:16" ht="17.100000000000001" customHeight="1">
      <c r="B132" s="106">
        <f t="shared" si="3"/>
        <v>129</v>
      </c>
      <c r="C132" s="85">
        <v>2040</v>
      </c>
      <c r="D132" s="86" t="s">
        <v>240</v>
      </c>
      <c r="E132" s="86" t="s">
        <v>191</v>
      </c>
      <c r="F132" s="86"/>
      <c r="G132" s="86" t="s">
        <v>256</v>
      </c>
      <c r="H132" s="88">
        <v>18</v>
      </c>
      <c r="I132" s="93" t="s">
        <v>17</v>
      </c>
      <c r="J132" s="86" t="s">
        <v>25</v>
      </c>
      <c r="K132" s="86" t="s">
        <v>119</v>
      </c>
      <c r="L132" s="86" t="s">
        <v>119</v>
      </c>
      <c r="M132" s="88" t="s">
        <v>10</v>
      </c>
      <c r="N132" s="88" t="s">
        <v>11</v>
      </c>
      <c r="O132" s="89" t="s">
        <v>12</v>
      </c>
      <c r="P132" s="90" t="s">
        <v>12</v>
      </c>
    </row>
    <row r="133" spans="2:16" ht="17.100000000000001" customHeight="1">
      <c r="B133" s="106">
        <f t="shared" si="3"/>
        <v>130</v>
      </c>
      <c r="C133" s="85">
        <v>2040</v>
      </c>
      <c r="D133" s="86" t="s">
        <v>152</v>
      </c>
      <c r="E133" s="86" t="s">
        <v>152</v>
      </c>
      <c r="F133" s="86" t="s">
        <v>257</v>
      </c>
      <c r="G133" s="86" t="s">
        <v>134</v>
      </c>
      <c r="H133" s="88">
        <v>24</v>
      </c>
      <c r="I133" s="88" t="s">
        <v>15</v>
      </c>
      <c r="J133" s="86" t="s">
        <v>131</v>
      </c>
      <c r="K133" s="86" t="s">
        <v>119</v>
      </c>
      <c r="L133" s="86" t="s">
        <v>119</v>
      </c>
      <c r="M133" s="88" t="s">
        <v>10</v>
      </c>
      <c r="N133" s="88" t="s">
        <v>11</v>
      </c>
      <c r="O133" s="89" t="s">
        <v>12</v>
      </c>
      <c r="P133" s="90" t="s">
        <v>12</v>
      </c>
    </row>
    <row r="134" spans="2:16" ht="17.100000000000001" customHeight="1">
      <c r="B134" s="106">
        <f t="shared" si="3"/>
        <v>131</v>
      </c>
      <c r="C134" s="85">
        <v>2040</v>
      </c>
      <c r="D134" s="86" t="s">
        <v>258</v>
      </c>
      <c r="E134" s="86" t="s">
        <v>259</v>
      </c>
      <c r="F134" s="86"/>
      <c r="G134" s="86" t="s">
        <v>218</v>
      </c>
      <c r="H134" s="88">
        <v>18</v>
      </c>
      <c r="I134" s="88" t="s">
        <v>17</v>
      </c>
      <c r="J134" s="86" t="s">
        <v>25</v>
      </c>
      <c r="K134" s="86" t="s">
        <v>119</v>
      </c>
      <c r="L134" s="86" t="s">
        <v>119</v>
      </c>
      <c r="M134" s="88" t="s">
        <v>10</v>
      </c>
      <c r="N134" s="88" t="s">
        <v>11</v>
      </c>
      <c r="O134" s="89" t="s">
        <v>12</v>
      </c>
      <c r="P134" s="90" t="s">
        <v>12</v>
      </c>
    </row>
    <row r="135" spans="2:16" ht="17.100000000000001" customHeight="1">
      <c r="B135" s="106">
        <f t="shared" si="3"/>
        <v>132</v>
      </c>
      <c r="C135" s="85">
        <v>2040</v>
      </c>
      <c r="D135" s="86" t="s">
        <v>54</v>
      </c>
      <c r="E135" s="86" t="s">
        <v>55</v>
      </c>
      <c r="F135" s="86"/>
      <c r="G135" s="86" t="s">
        <v>260</v>
      </c>
      <c r="H135" s="88">
        <v>24</v>
      </c>
      <c r="I135" s="88" t="s">
        <v>15</v>
      </c>
      <c r="J135" s="86" t="s">
        <v>131</v>
      </c>
      <c r="K135" s="86" t="s">
        <v>119</v>
      </c>
      <c r="L135" s="86" t="s">
        <v>119</v>
      </c>
      <c r="M135" s="88" t="s">
        <v>10</v>
      </c>
      <c r="N135" s="88" t="s">
        <v>11</v>
      </c>
      <c r="O135" s="89" t="s">
        <v>12</v>
      </c>
      <c r="P135" s="90" t="s">
        <v>12</v>
      </c>
    </row>
    <row r="136" spans="2:16" ht="17.100000000000001" customHeight="1">
      <c r="B136" s="106">
        <f t="shared" si="3"/>
        <v>133</v>
      </c>
      <c r="C136" s="85">
        <v>2040</v>
      </c>
      <c r="D136" s="86" t="s">
        <v>176</v>
      </c>
      <c r="E136" s="86" t="s">
        <v>176</v>
      </c>
      <c r="F136" s="86"/>
      <c r="G136" s="86" t="s">
        <v>18</v>
      </c>
      <c r="H136" s="88">
        <v>34</v>
      </c>
      <c r="I136" s="88" t="s">
        <v>9</v>
      </c>
      <c r="J136" s="86" t="s">
        <v>131</v>
      </c>
      <c r="K136" s="86" t="s">
        <v>119</v>
      </c>
      <c r="L136" s="86" t="s">
        <v>119</v>
      </c>
      <c r="M136" s="88" t="s">
        <v>10</v>
      </c>
      <c r="N136" s="88" t="s">
        <v>11</v>
      </c>
      <c r="O136" s="89" t="s">
        <v>12</v>
      </c>
      <c r="P136" s="90" t="s">
        <v>12</v>
      </c>
    </row>
    <row r="137" spans="2:16" ht="17.100000000000001" customHeight="1">
      <c r="B137" s="106">
        <f t="shared" si="3"/>
        <v>134</v>
      </c>
      <c r="C137" s="85">
        <v>2042</v>
      </c>
      <c r="D137" s="86" t="s">
        <v>240</v>
      </c>
      <c r="E137" s="86" t="s">
        <v>191</v>
      </c>
      <c r="F137" s="86"/>
      <c r="G137" s="86" t="s">
        <v>261</v>
      </c>
      <c r="H137" s="88">
        <v>17</v>
      </c>
      <c r="I137" s="88" t="s">
        <v>15</v>
      </c>
      <c r="J137" s="86" t="s">
        <v>47</v>
      </c>
      <c r="K137" s="86" t="s">
        <v>119</v>
      </c>
      <c r="L137" s="86" t="s">
        <v>119</v>
      </c>
      <c r="M137" s="88" t="s">
        <v>10</v>
      </c>
      <c r="N137" s="88" t="s">
        <v>11</v>
      </c>
      <c r="O137" s="89" t="s">
        <v>29</v>
      </c>
      <c r="P137" s="90" t="s">
        <v>12</v>
      </c>
    </row>
    <row r="138" spans="2:16" ht="17.100000000000001" customHeight="1">
      <c r="B138" s="106">
        <f>B137+1</f>
        <v>135</v>
      </c>
      <c r="C138" s="85">
        <v>2211</v>
      </c>
      <c r="D138" s="86" t="s">
        <v>116</v>
      </c>
      <c r="E138" s="86" t="s">
        <v>129</v>
      </c>
      <c r="F138" s="94"/>
      <c r="G138" s="86" t="s">
        <v>18</v>
      </c>
      <c r="H138" s="88">
        <v>28</v>
      </c>
      <c r="I138" s="88" t="s">
        <v>9</v>
      </c>
      <c r="J138" s="86" t="s">
        <v>131</v>
      </c>
      <c r="K138" s="86" t="s">
        <v>130</v>
      </c>
      <c r="L138" s="86" t="s">
        <v>130</v>
      </c>
      <c r="M138" s="88" t="s">
        <v>10</v>
      </c>
      <c r="N138" s="88" t="s">
        <v>11</v>
      </c>
      <c r="O138" s="89" t="s">
        <v>68</v>
      </c>
      <c r="P138" s="90" t="s">
        <v>12</v>
      </c>
    </row>
    <row r="139" spans="2:16" ht="17.100000000000001" customHeight="1">
      <c r="B139" s="106">
        <f t="shared" si="3"/>
        <v>136</v>
      </c>
      <c r="C139" s="85">
        <v>2211</v>
      </c>
      <c r="D139" s="86" t="s">
        <v>132</v>
      </c>
      <c r="E139" s="86" t="s">
        <v>133</v>
      </c>
      <c r="F139" s="86"/>
      <c r="G139" s="86" t="s">
        <v>134</v>
      </c>
      <c r="H139" s="88">
        <v>17</v>
      </c>
      <c r="I139" s="88" t="s">
        <v>15</v>
      </c>
      <c r="J139" s="86" t="s">
        <v>131</v>
      </c>
      <c r="K139" s="86" t="s">
        <v>130</v>
      </c>
      <c r="L139" s="86" t="s">
        <v>130</v>
      </c>
      <c r="M139" s="88" t="s">
        <v>10</v>
      </c>
      <c r="N139" s="88" t="s">
        <v>11</v>
      </c>
      <c r="O139" s="89" t="s">
        <v>68</v>
      </c>
      <c r="P139" s="90" t="s">
        <v>12</v>
      </c>
    </row>
    <row r="140" spans="2:16" ht="17.100000000000001" customHeight="1">
      <c r="B140" s="106">
        <f t="shared" si="3"/>
        <v>137</v>
      </c>
      <c r="C140" s="85">
        <v>2211</v>
      </c>
      <c r="D140" s="86" t="s">
        <v>135</v>
      </c>
      <c r="E140" s="86" t="s">
        <v>135</v>
      </c>
      <c r="F140" s="86"/>
      <c r="G140" s="86" t="s">
        <v>136</v>
      </c>
      <c r="H140" s="88">
        <v>17</v>
      </c>
      <c r="I140" s="88" t="s">
        <v>15</v>
      </c>
      <c r="J140" s="86" t="s">
        <v>131</v>
      </c>
      <c r="K140" s="86" t="s">
        <v>130</v>
      </c>
      <c r="L140" s="86" t="s">
        <v>130</v>
      </c>
      <c r="M140" s="88" t="s">
        <v>10</v>
      </c>
      <c r="N140" s="88" t="s">
        <v>11</v>
      </c>
      <c r="O140" s="89" t="s">
        <v>68</v>
      </c>
      <c r="P140" s="90" t="s">
        <v>12</v>
      </c>
    </row>
    <row r="141" spans="2:16" ht="17.100000000000001" customHeight="1">
      <c r="B141" s="106">
        <f t="shared" si="3"/>
        <v>138</v>
      </c>
      <c r="C141" s="85">
        <v>2211</v>
      </c>
      <c r="D141" s="86" t="s">
        <v>165</v>
      </c>
      <c r="E141" s="86" t="s">
        <v>138</v>
      </c>
      <c r="F141" s="86"/>
      <c r="G141" s="86" t="s">
        <v>18</v>
      </c>
      <c r="H141" s="88">
        <v>24</v>
      </c>
      <c r="I141" s="88" t="s">
        <v>9</v>
      </c>
      <c r="J141" s="86" t="s">
        <v>131</v>
      </c>
      <c r="K141" s="86" t="s">
        <v>130</v>
      </c>
      <c r="L141" s="86" t="s">
        <v>130</v>
      </c>
      <c r="M141" s="88" t="s">
        <v>10</v>
      </c>
      <c r="N141" s="88" t="s">
        <v>11</v>
      </c>
      <c r="O141" s="89" t="s">
        <v>68</v>
      </c>
      <c r="P141" s="90" t="s">
        <v>12</v>
      </c>
    </row>
    <row r="142" spans="2:16" ht="17.100000000000001" customHeight="1">
      <c r="B142" s="106">
        <f t="shared" si="3"/>
        <v>139</v>
      </c>
      <c r="C142" s="85">
        <v>2218</v>
      </c>
      <c r="D142" s="86" t="s">
        <v>173</v>
      </c>
      <c r="E142" s="86" t="s">
        <v>174</v>
      </c>
      <c r="F142" s="87"/>
      <c r="G142" s="86" t="s">
        <v>356</v>
      </c>
      <c r="H142" s="88">
        <v>18</v>
      </c>
      <c r="I142" s="88" t="s">
        <v>15</v>
      </c>
      <c r="J142" s="86" t="s">
        <v>131</v>
      </c>
      <c r="K142" s="86" t="s">
        <v>425</v>
      </c>
      <c r="L142" s="86" t="s">
        <v>425</v>
      </c>
      <c r="M142" s="88" t="s">
        <v>10</v>
      </c>
      <c r="N142" s="88" t="s">
        <v>10</v>
      </c>
      <c r="O142" s="89" t="s">
        <v>49</v>
      </c>
      <c r="P142" s="90" t="s">
        <v>12</v>
      </c>
    </row>
    <row r="143" spans="2:16" ht="17.100000000000001" customHeight="1">
      <c r="B143" s="106">
        <f t="shared" si="3"/>
        <v>140</v>
      </c>
      <c r="C143" s="85">
        <v>2231</v>
      </c>
      <c r="D143" s="86" t="s">
        <v>294</v>
      </c>
      <c r="E143" s="86" t="s">
        <v>294</v>
      </c>
      <c r="F143" s="107"/>
      <c r="G143" s="87" t="s">
        <v>44</v>
      </c>
      <c r="H143" s="88">
        <v>25</v>
      </c>
      <c r="I143" s="88" t="s">
        <v>15</v>
      </c>
      <c r="J143" s="86" t="s">
        <v>131</v>
      </c>
      <c r="K143" s="86" t="s">
        <v>417</v>
      </c>
      <c r="L143" s="86" t="s">
        <v>119</v>
      </c>
      <c r="M143" s="88" t="s">
        <v>10</v>
      </c>
      <c r="N143" s="88" t="s">
        <v>11</v>
      </c>
      <c r="O143" s="89" t="s">
        <v>50</v>
      </c>
      <c r="P143" s="90" t="s">
        <v>12</v>
      </c>
    </row>
    <row r="144" spans="2:16" ht="17.100000000000001" customHeight="1">
      <c r="B144" s="106">
        <f t="shared" si="3"/>
        <v>141</v>
      </c>
      <c r="C144" s="85">
        <v>2238</v>
      </c>
      <c r="D144" s="86" t="s">
        <v>491</v>
      </c>
      <c r="E144" s="86" t="s">
        <v>491</v>
      </c>
      <c r="F144" s="86"/>
      <c r="G144" s="86" t="s">
        <v>33</v>
      </c>
      <c r="H144" s="88">
        <v>27</v>
      </c>
      <c r="I144" s="88" t="s">
        <v>9</v>
      </c>
      <c r="J144" s="86" t="s">
        <v>35</v>
      </c>
      <c r="K144" s="86" t="s">
        <v>549</v>
      </c>
      <c r="L144" s="86" t="s">
        <v>549</v>
      </c>
      <c r="M144" s="88" t="s">
        <v>10</v>
      </c>
      <c r="N144" s="88" t="s">
        <v>10</v>
      </c>
      <c r="O144" s="89" t="s">
        <v>48</v>
      </c>
      <c r="P144" s="90" t="s">
        <v>12</v>
      </c>
    </row>
    <row r="145" spans="2:16" ht="17.100000000000001" customHeight="1">
      <c r="B145" s="106">
        <f t="shared" si="3"/>
        <v>142</v>
      </c>
      <c r="C145" s="85">
        <v>2254</v>
      </c>
      <c r="D145" s="86" t="s">
        <v>173</v>
      </c>
      <c r="E145" s="86" t="s">
        <v>173</v>
      </c>
      <c r="F145" s="87"/>
      <c r="G145" s="86" t="s">
        <v>418</v>
      </c>
      <c r="H145" s="88">
        <v>16</v>
      </c>
      <c r="I145" s="88" t="s">
        <v>15</v>
      </c>
      <c r="J145" s="86" t="s">
        <v>131</v>
      </c>
      <c r="K145" s="86" t="s">
        <v>419</v>
      </c>
      <c r="L145" s="86" t="s">
        <v>119</v>
      </c>
      <c r="M145" s="88" t="s">
        <v>10</v>
      </c>
      <c r="N145" s="88" t="s">
        <v>11</v>
      </c>
      <c r="O145" s="89" t="s">
        <v>53</v>
      </c>
      <c r="P145" s="90" t="s">
        <v>12</v>
      </c>
    </row>
    <row r="146" spans="2:16" ht="17.100000000000001" customHeight="1">
      <c r="B146" s="106">
        <f t="shared" si="3"/>
        <v>143</v>
      </c>
      <c r="C146" s="85">
        <v>2254</v>
      </c>
      <c r="D146" s="86" t="s">
        <v>420</v>
      </c>
      <c r="E146" s="86" t="s">
        <v>421</v>
      </c>
      <c r="F146" s="87"/>
      <c r="G146" s="86" t="s">
        <v>34</v>
      </c>
      <c r="H146" s="88">
        <v>38</v>
      </c>
      <c r="I146" s="88" t="s">
        <v>9</v>
      </c>
      <c r="J146" s="86" t="s">
        <v>131</v>
      </c>
      <c r="K146" s="86" t="s">
        <v>419</v>
      </c>
      <c r="L146" s="86" t="s">
        <v>119</v>
      </c>
      <c r="M146" s="88" t="s">
        <v>10</v>
      </c>
      <c r="N146" s="88" t="s">
        <v>11</v>
      </c>
      <c r="O146" s="89" t="s">
        <v>53</v>
      </c>
      <c r="P146" s="90" t="s">
        <v>12</v>
      </c>
    </row>
    <row r="147" spans="2:16" ht="17.100000000000001" customHeight="1">
      <c r="B147" s="106">
        <f t="shared" si="3"/>
        <v>144</v>
      </c>
      <c r="C147" s="85">
        <v>2254</v>
      </c>
      <c r="D147" s="86" t="s">
        <v>422</v>
      </c>
      <c r="E147" s="86" t="s">
        <v>422</v>
      </c>
      <c r="F147" s="87"/>
      <c r="G147" s="86" t="s">
        <v>18</v>
      </c>
      <c r="H147" s="88">
        <v>40</v>
      </c>
      <c r="I147" s="88" t="s">
        <v>9</v>
      </c>
      <c r="J147" s="86" t="s">
        <v>131</v>
      </c>
      <c r="K147" s="86" t="s">
        <v>146</v>
      </c>
      <c r="L147" s="86" t="s">
        <v>119</v>
      </c>
      <c r="M147" s="88" t="s">
        <v>10</v>
      </c>
      <c r="N147" s="88" t="s">
        <v>11</v>
      </c>
      <c r="O147" s="89" t="s">
        <v>53</v>
      </c>
      <c r="P147" s="90" t="s">
        <v>12</v>
      </c>
    </row>
    <row r="148" spans="2:16" ht="17.100000000000001" customHeight="1">
      <c r="B148" s="106">
        <f t="shared" si="3"/>
        <v>145</v>
      </c>
      <c r="C148" s="85">
        <v>2254</v>
      </c>
      <c r="D148" s="86" t="s">
        <v>423</v>
      </c>
      <c r="E148" s="86" t="s">
        <v>424</v>
      </c>
      <c r="F148" s="107"/>
      <c r="G148" s="87" t="s">
        <v>56</v>
      </c>
      <c r="H148" s="88">
        <v>17</v>
      </c>
      <c r="I148" s="88" t="s">
        <v>15</v>
      </c>
      <c r="J148" s="86" t="s">
        <v>131</v>
      </c>
      <c r="K148" s="86" t="s">
        <v>419</v>
      </c>
      <c r="L148" s="86" t="s">
        <v>119</v>
      </c>
      <c r="M148" s="88" t="s">
        <v>10</v>
      </c>
      <c r="N148" s="88" t="s">
        <v>11</v>
      </c>
      <c r="O148" s="89" t="s">
        <v>53</v>
      </c>
      <c r="P148" s="90" t="s">
        <v>12</v>
      </c>
    </row>
    <row r="149" spans="2:16" ht="17.100000000000001" customHeight="1">
      <c r="B149" s="106">
        <f t="shared" si="3"/>
        <v>146</v>
      </c>
      <c r="C149" s="85">
        <v>2261</v>
      </c>
      <c r="D149" s="86" t="s">
        <v>480</v>
      </c>
      <c r="E149" s="86" t="s">
        <v>481</v>
      </c>
      <c r="F149" s="86"/>
      <c r="G149" s="86" t="s">
        <v>308</v>
      </c>
      <c r="H149" s="88">
        <v>18</v>
      </c>
      <c r="I149" s="88" t="s">
        <v>15</v>
      </c>
      <c r="J149" s="86" t="s">
        <v>131</v>
      </c>
      <c r="K149" s="86" t="s">
        <v>119</v>
      </c>
      <c r="L149" s="86" t="s">
        <v>119</v>
      </c>
      <c r="M149" s="88" t="s">
        <v>10</v>
      </c>
      <c r="N149" s="88" t="s">
        <v>11</v>
      </c>
      <c r="O149" s="89" t="s">
        <v>49</v>
      </c>
      <c r="P149" s="90" t="s">
        <v>12</v>
      </c>
    </row>
    <row r="150" spans="2:16" ht="17.100000000000001" customHeight="1">
      <c r="B150" s="106">
        <f t="shared" si="3"/>
        <v>147</v>
      </c>
      <c r="C150" s="85">
        <v>2286</v>
      </c>
      <c r="D150" s="86" t="s">
        <v>56</v>
      </c>
      <c r="E150" s="86" t="s">
        <v>56</v>
      </c>
      <c r="F150" s="86" t="s">
        <v>179</v>
      </c>
      <c r="G150" s="86" t="s">
        <v>178</v>
      </c>
      <c r="H150" s="88">
        <v>16</v>
      </c>
      <c r="I150" s="88" t="s">
        <v>15</v>
      </c>
      <c r="J150" s="86" t="s">
        <v>131</v>
      </c>
      <c r="K150" s="86" t="s">
        <v>180</v>
      </c>
      <c r="L150" s="86" t="s">
        <v>119</v>
      </c>
      <c r="M150" s="88" t="s">
        <v>10</v>
      </c>
      <c r="N150" s="88" t="s">
        <v>11</v>
      </c>
      <c r="O150" s="89" t="s">
        <v>39</v>
      </c>
      <c r="P150" s="90" t="s">
        <v>12</v>
      </c>
    </row>
    <row r="151" spans="2:16" ht="17.100000000000001" customHeight="1">
      <c r="B151" s="106">
        <f t="shared" ref="B151:B219" si="4">B150+1</f>
        <v>148</v>
      </c>
      <c r="C151" s="85">
        <v>2286</v>
      </c>
      <c r="D151" s="86" t="s">
        <v>183</v>
      </c>
      <c r="E151" s="86" t="s">
        <v>181</v>
      </c>
      <c r="F151" s="86" t="s">
        <v>184</v>
      </c>
      <c r="G151" s="86" t="s">
        <v>182</v>
      </c>
      <c r="H151" s="88">
        <v>18</v>
      </c>
      <c r="I151" s="88" t="s">
        <v>15</v>
      </c>
      <c r="J151" s="86" t="s">
        <v>47</v>
      </c>
      <c r="K151" s="86" t="s">
        <v>180</v>
      </c>
      <c r="L151" s="86" t="s">
        <v>119</v>
      </c>
      <c r="M151" s="88" t="s">
        <v>10</v>
      </c>
      <c r="N151" s="88" t="s">
        <v>11</v>
      </c>
      <c r="O151" s="89" t="s">
        <v>39</v>
      </c>
      <c r="P151" s="90" t="s">
        <v>12</v>
      </c>
    </row>
    <row r="152" spans="2:16" ht="17.100000000000001" customHeight="1">
      <c r="B152" s="106">
        <f t="shared" si="4"/>
        <v>149</v>
      </c>
      <c r="C152" s="85">
        <v>2286</v>
      </c>
      <c r="D152" s="86" t="s">
        <v>534</v>
      </c>
      <c r="E152" s="86" t="s">
        <v>185</v>
      </c>
      <c r="F152" s="86"/>
      <c r="G152" s="86" t="s">
        <v>28</v>
      </c>
      <c r="H152" s="88">
        <v>16</v>
      </c>
      <c r="I152" s="88" t="s">
        <v>15</v>
      </c>
      <c r="J152" s="86" t="s">
        <v>131</v>
      </c>
      <c r="K152" s="86" t="s">
        <v>180</v>
      </c>
      <c r="L152" s="86" t="s">
        <v>119</v>
      </c>
      <c r="M152" s="88" t="s">
        <v>10</v>
      </c>
      <c r="N152" s="88" t="s">
        <v>11</v>
      </c>
      <c r="O152" s="89" t="s">
        <v>39</v>
      </c>
      <c r="P152" s="90" t="s">
        <v>12</v>
      </c>
    </row>
    <row r="153" spans="2:16" ht="17.100000000000001" customHeight="1">
      <c r="B153" s="106">
        <f t="shared" si="4"/>
        <v>150</v>
      </c>
      <c r="C153" s="85">
        <v>2286</v>
      </c>
      <c r="D153" s="86" t="s">
        <v>173</v>
      </c>
      <c r="E153" s="86" t="s">
        <v>174</v>
      </c>
      <c r="F153" s="86"/>
      <c r="G153" s="86" t="s">
        <v>73</v>
      </c>
      <c r="H153" s="88">
        <v>16</v>
      </c>
      <c r="I153" s="88" t="s">
        <v>15</v>
      </c>
      <c r="J153" s="86" t="s">
        <v>131</v>
      </c>
      <c r="K153" s="86" t="s">
        <v>180</v>
      </c>
      <c r="L153" s="86" t="s">
        <v>119</v>
      </c>
      <c r="M153" s="88" t="s">
        <v>10</v>
      </c>
      <c r="N153" s="88" t="s">
        <v>11</v>
      </c>
      <c r="O153" s="89" t="s">
        <v>39</v>
      </c>
      <c r="P153" s="90" t="s">
        <v>12</v>
      </c>
    </row>
    <row r="154" spans="2:16" ht="17.100000000000001" customHeight="1">
      <c r="B154" s="106">
        <f t="shared" si="4"/>
        <v>151</v>
      </c>
      <c r="C154" s="85">
        <v>2286</v>
      </c>
      <c r="D154" s="86" t="s">
        <v>534</v>
      </c>
      <c r="E154" s="86" t="s">
        <v>185</v>
      </c>
      <c r="F154" s="86"/>
      <c r="G154" s="86" t="s">
        <v>52</v>
      </c>
      <c r="H154" s="88">
        <v>43</v>
      </c>
      <c r="I154" s="88" t="s">
        <v>9</v>
      </c>
      <c r="J154" s="86" t="s">
        <v>131</v>
      </c>
      <c r="K154" s="86" t="s">
        <v>180</v>
      </c>
      <c r="L154" s="86" t="s">
        <v>119</v>
      </c>
      <c r="M154" s="88" t="s">
        <v>10</v>
      </c>
      <c r="N154" s="88" t="s">
        <v>11</v>
      </c>
      <c r="O154" s="89" t="s">
        <v>39</v>
      </c>
      <c r="P154" s="90" t="s">
        <v>12</v>
      </c>
    </row>
    <row r="155" spans="2:16" ht="17.100000000000001" customHeight="1">
      <c r="B155" s="106">
        <f t="shared" si="4"/>
        <v>152</v>
      </c>
      <c r="C155" s="85">
        <v>2286</v>
      </c>
      <c r="D155" s="86" t="s">
        <v>186</v>
      </c>
      <c r="E155" s="86" t="s">
        <v>187</v>
      </c>
      <c r="F155" s="86" t="s">
        <v>188</v>
      </c>
      <c r="G155" s="86" t="s">
        <v>73</v>
      </c>
      <c r="H155" s="88">
        <v>37</v>
      </c>
      <c r="I155" s="88" t="s">
        <v>9</v>
      </c>
      <c r="J155" s="86" t="s">
        <v>131</v>
      </c>
      <c r="K155" s="86" t="s">
        <v>180</v>
      </c>
      <c r="L155" s="86" t="s">
        <v>119</v>
      </c>
      <c r="M155" s="88" t="s">
        <v>10</v>
      </c>
      <c r="N155" s="88" t="s">
        <v>11</v>
      </c>
      <c r="O155" s="89" t="s">
        <v>39</v>
      </c>
      <c r="P155" s="90" t="s">
        <v>12</v>
      </c>
    </row>
    <row r="156" spans="2:16" ht="17.100000000000001" customHeight="1">
      <c r="B156" s="106">
        <f t="shared" si="4"/>
        <v>153</v>
      </c>
      <c r="C156" s="85">
        <v>2286</v>
      </c>
      <c r="D156" s="86" t="s">
        <v>186</v>
      </c>
      <c r="E156" s="86" t="s">
        <v>187</v>
      </c>
      <c r="F156" s="86"/>
      <c r="G156" s="86" t="s">
        <v>189</v>
      </c>
      <c r="H156" s="88">
        <v>25</v>
      </c>
      <c r="I156" s="88" t="s">
        <v>15</v>
      </c>
      <c r="J156" s="86" t="s">
        <v>131</v>
      </c>
      <c r="K156" s="86" t="s">
        <v>180</v>
      </c>
      <c r="L156" s="86" t="s">
        <v>119</v>
      </c>
      <c r="M156" s="88" t="s">
        <v>10</v>
      </c>
      <c r="N156" s="88" t="s">
        <v>11</v>
      </c>
      <c r="O156" s="89" t="s">
        <v>39</v>
      </c>
      <c r="P156" s="90" t="s">
        <v>12</v>
      </c>
    </row>
    <row r="157" spans="2:16" ht="17.100000000000001" customHeight="1">
      <c r="B157" s="106">
        <f t="shared" si="4"/>
        <v>154</v>
      </c>
      <c r="C157" s="85">
        <v>2286</v>
      </c>
      <c r="D157" s="86" t="s">
        <v>165</v>
      </c>
      <c r="E157" s="86" t="s">
        <v>138</v>
      </c>
      <c r="F157" s="86"/>
      <c r="G157" s="86" t="s">
        <v>73</v>
      </c>
      <c r="H157" s="88">
        <v>41</v>
      </c>
      <c r="I157" s="88" t="s">
        <v>9</v>
      </c>
      <c r="J157" s="86" t="s">
        <v>131</v>
      </c>
      <c r="K157" s="86" t="s">
        <v>119</v>
      </c>
      <c r="L157" s="86" t="s">
        <v>119</v>
      </c>
      <c r="M157" s="88" t="s">
        <v>10</v>
      </c>
      <c r="N157" s="88" t="s">
        <v>11</v>
      </c>
      <c r="O157" s="89" t="s">
        <v>39</v>
      </c>
      <c r="P157" s="90" t="s">
        <v>12</v>
      </c>
    </row>
    <row r="158" spans="2:16" ht="17.100000000000001" customHeight="1">
      <c r="B158" s="106">
        <f t="shared" si="4"/>
        <v>155</v>
      </c>
      <c r="C158" s="85">
        <v>2304</v>
      </c>
      <c r="D158" s="86" t="s">
        <v>623</v>
      </c>
      <c r="E158" s="86" t="s">
        <v>619</v>
      </c>
      <c r="F158" s="86"/>
      <c r="G158" s="86" t="s">
        <v>620</v>
      </c>
      <c r="H158" s="88">
        <v>20</v>
      </c>
      <c r="I158" s="88" t="s">
        <v>17</v>
      </c>
      <c r="J158" s="86" t="s">
        <v>74</v>
      </c>
      <c r="K158" s="86" t="s">
        <v>119</v>
      </c>
      <c r="L158" s="86" t="s">
        <v>119</v>
      </c>
      <c r="M158" s="88" t="s">
        <v>10</v>
      </c>
      <c r="N158" s="88" t="s">
        <v>10</v>
      </c>
      <c r="O158" s="89" t="s">
        <v>49</v>
      </c>
      <c r="P158" s="90" t="s">
        <v>12</v>
      </c>
    </row>
    <row r="159" spans="2:16" ht="17.100000000000001" customHeight="1">
      <c r="B159" s="106">
        <f t="shared" si="4"/>
        <v>156</v>
      </c>
      <c r="C159" s="85">
        <v>2304</v>
      </c>
      <c r="D159" s="86" t="s">
        <v>623</v>
      </c>
      <c r="E159" s="86" t="s">
        <v>619</v>
      </c>
      <c r="F159" s="86"/>
      <c r="G159" s="86" t="s">
        <v>19</v>
      </c>
      <c r="H159" s="88">
        <v>3</v>
      </c>
      <c r="I159" s="88" t="s">
        <v>15</v>
      </c>
      <c r="J159" s="86" t="s">
        <v>75</v>
      </c>
      <c r="K159" s="86" t="s">
        <v>119</v>
      </c>
      <c r="L159" s="86" t="s">
        <v>119</v>
      </c>
      <c r="M159" s="88" t="s">
        <v>10</v>
      </c>
      <c r="N159" s="88" t="s">
        <v>10</v>
      </c>
      <c r="O159" s="89" t="s">
        <v>49</v>
      </c>
      <c r="P159" s="90" t="s">
        <v>12</v>
      </c>
    </row>
    <row r="160" spans="2:16" ht="17.100000000000001" customHeight="1">
      <c r="B160" s="106">
        <f t="shared" si="4"/>
        <v>157</v>
      </c>
      <c r="C160" s="85">
        <v>2304</v>
      </c>
      <c r="D160" s="86" t="s">
        <v>617</v>
      </c>
      <c r="E160" s="86" t="s">
        <v>618</v>
      </c>
      <c r="F160" s="86"/>
      <c r="G160" s="86" t="s">
        <v>18</v>
      </c>
      <c r="H160" s="88">
        <v>16</v>
      </c>
      <c r="I160" s="88" t="s">
        <v>15</v>
      </c>
      <c r="J160" s="86" t="s">
        <v>35</v>
      </c>
      <c r="K160" s="86" t="s">
        <v>263</v>
      </c>
      <c r="L160" s="86" t="s">
        <v>119</v>
      </c>
      <c r="M160" s="88" t="s">
        <v>10</v>
      </c>
      <c r="N160" s="88" t="s">
        <v>10</v>
      </c>
      <c r="O160" s="89" t="s">
        <v>49</v>
      </c>
      <c r="P160" s="90" t="s">
        <v>12</v>
      </c>
    </row>
    <row r="161" spans="2:16" ht="17.100000000000001" customHeight="1">
      <c r="B161" s="106">
        <f t="shared" si="4"/>
        <v>158</v>
      </c>
      <c r="C161" s="85">
        <v>2304</v>
      </c>
      <c r="D161" s="86" t="s">
        <v>232</v>
      </c>
      <c r="E161" s="86" t="s">
        <v>621</v>
      </c>
      <c r="F161" s="86" t="s">
        <v>232</v>
      </c>
      <c r="G161" s="86" t="s">
        <v>18</v>
      </c>
      <c r="H161" s="88">
        <v>17</v>
      </c>
      <c r="I161" s="88" t="s">
        <v>15</v>
      </c>
      <c r="J161" s="86" t="s">
        <v>35</v>
      </c>
      <c r="K161" s="86" t="s">
        <v>263</v>
      </c>
      <c r="L161" s="86" t="s">
        <v>119</v>
      </c>
      <c r="M161" s="88" t="s">
        <v>10</v>
      </c>
      <c r="N161" s="88" t="s">
        <v>10</v>
      </c>
      <c r="O161" s="89" t="s">
        <v>49</v>
      </c>
      <c r="P161" s="90" t="s">
        <v>12</v>
      </c>
    </row>
    <row r="162" spans="2:16" ht="17.100000000000001" customHeight="1">
      <c r="B162" s="106">
        <f t="shared" si="4"/>
        <v>159</v>
      </c>
      <c r="C162" s="85">
        <v>2304</v>
      </c>
      <c r="D162" s="86" t="s">
        <v>622</v>
      </c>
      <c r="E162" s="86" t="s">
        <v>256</v>
      </c>
      <c r="F162" s="86" t="s">
        <v>622</v>
      </c>
      <c r="G162" s="86" t="s">
        <v>40</v>
      </c>
      <c r="H162" s="88">
        <v>29</v>
      </c>
      <c r="I162" s="88" t="s">
        <v>9</v>
      </c>
      <c r="J162" s="86" t="s">
        <v>35</v>
      </c>
      <c r="K162" s="86" t="s">
        <v>263</v>
      </c>
      <c r="L162" s="86" t="s">
        <v>119</v>
      </c>
      <c r="M162" s="88" t="s">
        <v>10</v>
      </c>
      <c r="N162" s="88" t="s">
        <v>10</v>
      </c>
      <c r="O162" s="89" t="s">
        <v>49</v>
      </c>
      <c r="P162" s="90" t="s">
        <v>12</v>
      </c>
    </row>
    <row r="163" spans="2:16" ht="17.100000000000001" customHeight="1">
      <c r="B163" s="106">
        <f t="shared" si="4"/>
        <v>160</v>
      </c>
      <c r="C163" s="85">
        <v>2304</v>
      </c>
      <c r="D163" s="86" t="s">
        <v>299</v>
      </c>
      <c r="E163" s="86" t="s">
        <v>300</v>
      </c>
      <c r="F163" s="87"/>
      <c r="G163" s="86" t="s">
        <v>20</v>
      </c>
      <c r="H163" s="88">
        <v>17</v>
      </c>
      <c r="I163" s="88" t="s">
        <v>15</v>
      </c>
      <c r="J163" s="86" t="s">
        <v>35</v>
      </c>
      <c r="K163" s="86" t="s">
        <v>263</v>
      </c>
      <c r="L163" s="86" t="s">
        <v>119</v>
      </c>
      <c r="M163" s="88" t="s">
        <v>10</v>
      </c>
      <c r="N163" s="88" t="s">
        <v>10</v>
      </c>
      <c r="O163" s="89" t="s">
        <v>49</v>
      </c>
      <c r="P163" s="90" t="s">
        <v>12</v>
      </c>
    </row>
    <row r="164" spans="2:16" ht="17.100000000000001" customHeight="1">
      <c r="B164" s="106">
        <f t="shared" si="4"/>
        <v>161</v>
      </c>
      <c r="C164" s="85">
        <v>2324</v>
      </c>
      <c r="D164" s="86" t="s">
        <v>528</v>
      </c>
      <c r="E164" s="86" t="s">
        <v>285</v>
      </c>
      <c r="F164" s="86"/>
      <c r="G164" s="86" t="s">
        <v>44</v>
      </c>
      <c r="H164" s="88">
        <v>17</v>
      </c>
      <c r="I164" s="88" t="s">
        <v>15</v>
      </c>
      <c r="J164" s="86" t="s">
        <v>35</v>
      </c>
      <c r="K164" s="86" t="s">
        <v>167</v>
      </c>
      <c r="L164" s="86" t="s">
        <v>168</v>
      </c>
      <c r="M164" s="88" t="s">
        <v>10</v>
      </c>
      <c r="N164" s="88" t="s">
        <v>10</v>
      </c>
      <c r="O164" s="89" t="s">
        <v>26</v>
      </c>
      <c r="P164" s="90" t="s">
        <v>12</v>
      </c>
    </row>
    <row r="165" spans="2:16" ht="17.100000000000001" customHeight="1">
      <c r="B165" s="106">
        <f t="shared" si="4"/>
        <v>162</v>
      </c>
      <c r="C165" s="85">
        <v>2324</v>
      </c>
      <c r="D165" s="86" t="s">
        <v>270</v>
      </c>
      <c r="E165" s="86" t="s">
        <v>271</v>
      </c>
      <c r="F165" s="86"/>
      <c r="G165" s="86" t="s">
        <v>33</v>
      </c>
      <c r="H165" s="88">
        <v>17</v>
      </c>
      <c r="I165" s="88" t="s">
        <v>15</v>
      </c>
      <c r="J165" s="86" t="s">
        <v>35</v>
      </c>
      <c r="K165" s="86" t="s">
        <v>167</v>
      </c>
      <c r="L165" s="86" t="s">
        <v>168</v>
      </c>
      <c r="M165" s="88" t="s">
        <v>10</v>
      </c>
      <c r="N165" s="88" t="s">
        <v>10</v>
      </c>
      <c r="O165" s="89" t="s">
        <v>26</v>
      </c>
      <c r="P165" s="90" t="s">
        <v>12</v>
      </c>
    </row>
    <row r="166" spans="2:16" ht="17.100000000000001" customHeight="1">
      <c r="B166" s="106">
        <f t="shared" si="4"/>
        <v>163</v>
      </c>
      <c r="C166" s="85">
        <v>2334</v>
      </c>
      <c r="D166" s="86" t="s">
        <v>378</v>
      </c>
      <c r="E166" s="86" t="s">
        <v>379</v>
      </c>
      <c r="F166" s="86"/>
      <c r="G166" s="86" t="s">
        <v>381</v>
      </c>
      <c r="H166" s="88">
        <v>34</v>
      </c>
      <c r="I166" s="88" t="s">
        <v>9</v>
      </c>
      <c r="J166" s="86" t="s">
        <v>13</v>
      </c>
      <c r="K166" s="86" t="s">
        <v>119</v>
      </c>
      <c r="L166" s="86" t="s">
        <v>13</v>
      </c>
      <c r="M166" s="88" t="s">
        <v>10</v>
      </c>
      <c r="N166" s="88" t="s">
        <v>11</v>
      </c>
      <c r="O166" s="89" t="s">
        <v>38</v>
      </c>
      <c r="P166" s="90" t="s">
        <v>12</v>
      </c>
    </row>
    <row r="167" spans="2:16" ht="17.100000000000001" customHeight="1">
      <c r="B167" s="106">
        <f t="shared" si="4"/>
        <v>164</v>
      </c>
      <c r="C167" s="85">
        <v>2385</v>
      </c>
      <c r="D167" s="86" t="s">
        <v>160</v>
      </c>
      <c r="E167" s="86" t="s">
        <v>160</v>
      </c>
      <c r="F167" s="87"/>
      <c r="G167" s="86" t="s">
        <v>28</v>
      </c>
      <c r="H167" s="88">
        <v>30</v>
      </c>
      <c r="I167" s="88" t="s">
        <v>9</v>
      </c>
      <c r="J167" s="86" t="s">
        <v>131</v>
      </c>
      <c r="K167" s="86" t="s">
        <v>362</v>
      </c>
      <c r="L167" s="86" t="s">
        <v>119</v>
      </c>
      <c r="M167" s="88" t="s">
        <v>10</v>
      </c>
      <c r="N167" s="88" t="s">
        <v>11</v>
      </c>
      <c r="O167" s="89" t="s">
        <v>48</v>
      </c>
      <c r="P167" s="90" t="s">
        <v>12</v>
      </c>
    </row>
    <row r="168" spans="2:16" ht="17.100000000000001" customHeight="1">
      <c r="B168" s="106">
        <f t="shared" si="4"/>
        <v>165</v>
      </c>
      <c r="C168" s="85">
        <v>2411</v>
      </c>
      <c r="D168" s="86" t="s">
        <v>155</v>
      </c>
      <c r="E168" s="86" t="s">
        <v>156</v>
      </c>
      <c r="F168" s="86"/>
      <c r="G168" s="86" t="s">
        <v>123</v>
      </c>
      <c r="H168" s="88">
        <v>16</v>
      </c>
      <c r="I168" s="88" t="s">
        <v>15</v>
      </c>
      <c r="J168" s="86" t="s">
        <v>131</v>
      </c>
      <c r="K168" s="86" t="s">
        <v>119</v>
      </c>
      <c r="L168" s="86" t="s">
        <v>119</v>
      </c>
      <c r="M168" s="88" t="s">
        <v>10</v>
      </c>
      <c r="N168" s="88" t="s">
        <v>11</v>
      </c>
      <c r="O168" s="89" t="s">
        <v>46</v>
      </c>
      <c r="P168" s="90" t="s">
        <v>12</v>
      </c>
    </row>
    <row r="169" spans="2:16" ht="17.100000000000001" customHeight="1">
      <c r="B169" s="106">
        <f t="shared" si="4"/>
        <v>166</v>
      </c>
      <c r="C169" s="85">
        <v>2411</v>
      </c>
      <c r="D169" s="86" t="s">
        <v>344</v>
      </c>
      <c r="E169" s="86" t="s">
        <v>344</v>
      </c>
      <c r="F169" s="86"/>
      <c r="G169" s="86" t="s">
        <v>34</v>
      </c>
      <c r="H169" s="88">
        <v>36</v>
      </c>
      <c r="I169" s="88" t="s">
        <v>9</v>
      </c>
      <c r="J169" s="86" t="s">
        <v>131</v>
      </c>
      <c r="K169" s="86" t="s">
        <v>119</v>
      </c>
      <c r="L169" s="86" t="s">
        <v>119</v>
      </c>
      <c r="M169" s="88" t="s">
        <v>10</v>
      </c>
      <c r="N169" s="88" t="s">
        <v>11</v>
      </c>
      <c r="O169" s="89" t="s">
        <v>46</v>
      </c>
      <c r="P169" s="90" t="s">
        <v>12</v>
      </c>
    </row>
    <row r="170" spans="2:16" ht="17.100000000000001" customHeight="1">
      <c r="B170" s="106">
        <f t="shared" si="4"/>
        <v>167</v>
      </c>
      <c r="C170" s="85">
        <v>2411</v>
      </c>
      <c r="D170" s="86" t="s">
        <v>147</v>
      </c>
      <c r="E170" s="86" t="s">
        <v>147</v>
      </c>
      <c r="F170" s="86"/>
      <c r="G170" s="86" t="s">
        <v>136</v>
      </c>
      <c r="H170" s="88">
        <v>18</v>
      </c>
      <c r="I170" s="88" t="s">
        <v>15</v>
      </c>
      <c r="J170" s="86" t="s">
        <v>131</v>
      </c>
      <c r="K170" s="86" t="s">
        <v>119</v>
      </c>
      <c r="L170" s="86" t="s">
        <v>119</v>
      </c>
      <c r="M170" s="88" t="s">
        <v>10</v>
      </c>
      <c r="N170" s="88" t="s">
        <v>11</v>
      </c>
      <c r="O170" s="89" t="s">
        <v>46</v>
      </c>
      <c r="P170" s="90" t="s">
        <v>12</v>
      </c>
    </row>
    <row r="171" spans="2:16" ht="17.100000000000001" customHeight="1">
      <c r="B171" s="106">
        <f t="shared" si="4"/>
        <v>168</v>
      </c>
      <c r="C171" s="85">
        <v>2425</v>
      </c>
      <c r="D171" s="86" t="s">
        <v>191</v>
      </c>
      <c r="E171" s="86" t="s">
        <v>191</v>
      </c>
      <c r="F171" s="86" t="s">
        <v>267</v>
      </c>
      <c r="G171" s="86" t="s">
        <v>56</v>
      </c>
      <c r="H171" s="88">
        <v>24</v>
      </c>
      <c r="I171" s="88" t="s">
        <v>9</v>
      </c>
      <c r="J171" s="86" t="s">
        <v>131</v>
      </c>
      <c r="K171" s="86" t="s">
        <v>130</v>
      </c>
      <c r="L171" s="86" t="s">
        <v>119</v>
      </c>
      <c r="M171" s="88" t="s">
        <v>10</v>
      </c>
      <c r="N171" s="88" t="s">
        <v>11</v>
      </c>
      <c r="O171" s="89" t="s">
        <v>12</v>
      </c>
      <c r="P171" s="90" t="s">
        <v>12</v>
      </c>
    </row>
    <row r="172" spans="2:16" ht="17.100000000000001" customHeight="1">
      <c r="B172" s="106">
        <f t="shared" si="4"/>
        <v>169</v>
      </c>
      <c r="C172" s="85">
        <v>2425</v>
      </c>
      <c r="D172" s="86" t="s">
        <v>160</v>
      </c>
      <c r="E172" s="86" t="s">
        <v>160</v>
      </c>
      <c r="F172" s="86"/>
      <c r="G172" s="86" t="s">
        <v>170</v>
      </c>
      <c r="H172" s="88">
        <v>15</v>
      </c>
      <c r="I172" s="88" t="s">
        <v>15</v>
      </c>
      <c r="J172" s="86" t="s">
        <v>131</v>
      </c>
      <c r="K172" s="86" t="s">
        <v>130</v>
      </c>
      <c r="L172" s="86" t="s">
        <v>119</v>
      </c>
      <c r="M172" s="88" t="s">
        <v>10</v>
      </c>
      <c r="N172" s="88" t="s">
        <v>11</v>
      </c>
      <c r="O172" s="89" t="s">
        <v>12</v>
      </c>
      <c r="P172" s="90" t="s">
        <v>12</v>
      </c>
    </row>
    <row r="173" spans="2:16" ht="17.100000000000001" customHeight="1">
      <c r="B173" s="106">
        <f t="shared" si="4"/>
        <v>170</v>
      </c>
      <c r="C173" s="85">
        <v>2425</v>
      </c>
      <c r="D173" s="86" t="s">
        <v>466</v>
      </c>
      <c r="E173" s="86" t="s">
        <v>467</v>
      </c>
      <c r="F173" s="86"/>
      <c r="G173" s="86" t="s">
        <v>34</v>
      </c>
      <c r="H173" s="88">
        <v>31</v>
      </c>
      <c r="I173" s="88" t="s">
        <v>9</v>
      </c>
      <c r="J173" s="86" t="s">
        <v>131</v>
      </c>
      <c r="K173" s="86" t="s">
        <v>119</v>
      </c>
      <c r="L173" s="86" t="s">
        <v>119</v>
      </c>
      <c r="M173" s="88" t="s">
        <v>10</v>
      </c>
      <c r="N173" s="88" t="s">
        <v>11</v>
      </c>
      <c r="O173" s="89" t="s">
        <v>12</v>
      </c>
      <c r="P173" s="90" t="s">
        <v>12</v>
      </c>
    </row>
    <row r="174" spans="2:16" ht="17.100000000000001" customHeight="1">
      <c r="B174" s="106">
        <f t="shared" si="4"/>
        <v>171</v>
      </c>
      <c r="C174" s="85">
        <v>2489</v>
      </c>
      <c r="D174" s="86" t="s">
        <v>155</v>
      </c>
      <c r="E174" s="86" t="s">
        <v>156</v>
      </c>
      <c r="F174" s="86"/>
      <c r="G174" s="86" t="s">
        <v>34</v>
      </c>
      <c r="H174" s="88">
        <v>33</v>
      </c>
      <c r="I174" s="88" t="s">
        <v>9</v>
      </c>
      <c r="J174" s="86" t="s">
        <v>131</v>
      </c>
      <c r="K174" s="86" t="s">
        <v>119</v>
      </c>
      <c r="L174" s="86" t="s">
        <v>119</v>
      </c>
      <c r="M174" s="88" t="s">
        <v>10</v>
      </c>
      <c r="N174" s="88" t="s">
        <v>11</v>
      </c>
      <c r="O174" s="89" t="s">
        <v>39</v>
      </c>
      <c r="P174" s="90" t="s">
        <v>12</v>
      </c>
    </row>
    <row r="175" spans="2:16" ht="17.100000000000001" customHeight="1">
      <c r="B175" s="106">
        <f t="shared" si="4"/>
        <v>172</v>
      </c>
      <c r="C175" s="85">
        <v>2489</v>
      </c>
      <c r="D175" s="86" t="s">
        <v>348</v>
      </c>
      <c r="E175" s="86" t="s">
        <v>345</v>
      </c>
      <c r="F175" s="86"/>
      <c r="G175" s="86" t="s">
        <v>346</v>
      </c>
      <c r="H175" s="88">
        <v>32</v>
      </c>
      <c r="I175" s="88" t="s">
        <v>17</v>
      </c>
      <c r="J175" s="86" t="s">
        <v>25</v>
      </c>
      <c r="K175" s="86" t="s">
        <v>119</v>
      </c>
      <c r="L175" s="86" t="s">
        <v>119</v>
      </c>
      <c r="M175" s="88" t="s">
        <v>10</v>
      </c>
      <c r="N175" s="88" t="s">
        <v>11</v>
      </c>
      <c r="O175" s="89" t="s">
        <v>39</v>
      </c>
      <c r="P175" s="90" t="s">
        <v>12</v>
      </c>
    </row>
    <row r="176" spans="2:16" ht="17.100000000000001" customHeight="1">
      <c r="B176" s="106">
        <f t="shared" si="4"/>
        <v>173</v>
      </c>
      <c r="C176" s="85">
        <v>2489</v>
      </c>
      <c r="D176" s="86" t="s">
        <v>348</v>
      </c>
      <c r="E176" s="86" t="s">
        <v>345</v>
      </c>
      <c r="F176" s="86"/>
      <c r="G176" s="86" t="s">
        <v>347</v>
      </c>
      <c r="H176" s="88">
        <v>8</v>
      </c>
      <c r="I176" s="88" t="s">
        <v>15</v>
      </c>
      <c r="J176" s="86" t="s">
        <v>25</v>
      </c>
      <c r="K176" s="86" t="s">
        <v>119</v>
      </c>
      <c r="L176" s="86" t="s">
        <v>119</v>
      </c>
      <c r="M176" s="88" t="s">
        <v>10</v>
      </c>
      <c r="N176" s="88" t="s">
        <v>11</v>
      </c>
      <c r="O176" s="89" t="s">
        <v>39</v>
      </c>
      <c r="P176" s="90" t="s">
        <v>12</v>
      </c>
    </row>
    <row r="177" spans="2:16" ht="17.100000000000001" customHeight="1">
      <c r="B177" s="106">
        <f t="shared" si="4"/>
        <v>174</v>
      </c>
      <c r="C177" s="85">
        <v>2489</v>
      </c>
      <c r="D177" s="86" t="s">
        <v>152</v>
      </c>
      <c r="E177" s="86" t="s">
        <v>152</v>
      </c>
      <c r="F177" s="86"/>
      <c r="G177" s="86" t="s">
        <v>18</v>
      </c>
      <c r="H177" s="88">
        <v>30</v>
      </c>
      <c r="I177" s="88" t="s">
        <v>9</v>
      </c>
      <c r="J177" s="86" t="s">
        <v>131</v>
      </c>
      <c r="K177" s="86" t="s">
        <v>119</v>
      </c>
      <c r="L177" s="86" t="s">
        <v>119</v>
      </c>
      <c r="M177" s="88" t="s">
        <v>10</v>
      </c>
      <c r="N177" s="88" t="s">
        <v>11</v>
      </c>
      <c r="O177" s="89" t="s">
        <v>39</v>
      </c>
      <c r="P177" s="90" t="s">
        <v>12</v>
      </c>
    </row>
    <row r="178" spans="2:16" ht="17.100000000000001" customHeight="1">
      <c r="B178" s="106">
        <f t="shared" si="4"/>
        <v>175</v>
      </c>
      <c r="C178" s="85">
        <v>2489</v>
      </c>
      <c r="D178" s="86" t="s">
        <v>537</v>
      </c>
      <c r="E178" s="86" t="s">
        <v>349</v>
      </c>
      <c r="F178" s="86"/>
      <c r="G178" s="86" t="s">
        <v>33</v>
      </c>
      <c r="H178" s="88">
        <v>17</v>
      </c>
      <c r="I178" s="88" t="s">
        <v>15</v>
      </c>
      <c r="J178" s="86" t="s">
        <v>131</v>
      </c>
      <c r="K178" s="86" t="s">
        <v>119</v>
      </c>
      <c r="L178" s="86" t="s">
        <v>119</v>
      </c>
      <c r="M178" s="88" t="s">
        <v>10</v>
      </c>
      <c r="N178" s="88" t="s">
        <v>11</v>
      </c>
      <c r="O178" s="89" t="s">
        <v>39</v>
      </c>
      <c r="P178" s="90" t="s">
        <v>12</v>
      </c>
    </row>
    <row r="179" spans="2:16" ht="17.100000000000001" customHeight="1">
      <c r="B179" s="106">
        <f t="shared" si="4"/>
        <v>176</v>
      </c>
      <c r="C179" s="85">
        <v>2489</v>
      </c>
      <c r="D179" s="86" t="s">
        <v>352</v>
      </c>
      <c r="E179" s="86" t="s">
        <v>350</v>
      </c>
      <c r="F179" s="86" t="s">
        <v>351</v>
      </c>
      <c r="G179" s="86" t="s">
        <v>19</v>
      </c>
      <c r="H179" s="88">
        <v>23</v>
      </c>
      <c r="I179" s="88" t="s">
        <v>17</v>
      </c>
      <c r="J179" s="86" t="s">
        <v>25</v>
      </c>
      <c r="K179" s="86" t="s">
        <v>119</v>
      </c>
      <c r="L179" s="86" t="s">
        <v>119</v>
      </c>
      <c r="M179" s="88" t="s">
        <v>10</v>
      </c>
      <c r="N179" s="88" t="s">
        <v>11</v>
      </c>
      <c r="O179" s="89" t="s">
        <v>39</v>
      </c>
      <c r="P179" s="90" t="s">
        <v>12</v>
      </c>
    </row>
    <row r="180" spans="2:16" ht="17.100000000000001" customHeight="1">
      <c r="B180" s="106">
        <f t="shared" si="4"/>
        <v>177</v>
      </c>
      <c r="C180" s="85">
        <v>2489</v>
      </c>
      <c r="D180" s="86" t="s">
        <v>160</v>
      </c>
      <c r="E180" s="86" t="s">
        <v>160</v>
      </c>
      <c r="F180" s="86"/>
      <c r="G180" s="86" t="s">
        <v>44</v>
      </c>
      <c r="H180" s="88">
        <v>17</v>
      </c>
      <c r="I180" s="88" t="s">
        <v>9</v>
      </c>
      <c r="J180" s="86" t="s">
        <v>131</v>
      </c>
      <c r="K180" s="86" t="s">
        <v>119</v>
      </c>
      <c r="L180" s="86" t="s">
        <v>119</v>
      </c>
      <c r="M180" s="88" t="s">
        <v>10</v>
      </c>
      <c r="N180" s="88" t="s">
        <v>11</v>
      </c>
      <c r="O180" s="89" t="s">
        <v>39</v>
      </c>
      <c r="P180" s="90" t="s">
        <v>12</v>
      </c>
    </row>
    <row r="181" spans="2:16" ht="17.100000000000001" customHeight="1">
      <c r="B181" s="106">
        <f t="shared" si="4"/>
        <v>178</v>
      </c>
      <c r="C181" s="85">
        <v>2489</v>
      </c>
      <c r="D181" s="86" t="s">
        <v>290</v>
      </c>
      <c r="E181" s="86" t="s">
        <v>291</v>
      </c>
      <c r="F181" s="87"/>
      <c r="G181" s="86" t="s">
        <v>41</v>
      </c>
      <c r="H181" s="88">
        <v>16</v>
      </c>
      <c r="I181" s="88" t="s">
        <v>15</v>
      </c>
      <c r="J181" s="86" t="s">
        <v>131</v>
      </c>
      <c r="K181" s="86" t="s">
        <v>119</v>
      </c>
      <c r="L181" s="86" t="s">
        <v>119</v>
      </c>
      <c r="M181" s="88" t="s">
        <v>10</v>
      </c>
      <c r="N181" s="88" t="s">
        <v>11</v>
      </c>
      <c r="O181" s="89" t="s">
        <v>39</v>
      </c>
      <c r="P181" s="90" t="s">
        <v>12</v>
      </c>
    </row>
    <row r="182" spans="2:16" ht="17.100000000000001" customHeight="1">
      <c r="B182" s="106">
        <f t="shared" si="4"/>
        <v>179</v>
      </c>
      <c r="C182" s="85">
        <v>2489</v>
      </c>
      <c r="D182" s="86" t="s">
        <v>287</v>
      </c>
      <c r="E182" s="86" t="s">
        <v>287</v>
      </c>
      <c r="F182" s="87"/>
      <c r="G182" s="86" t="s">
        <v>288</v>
      </c>
      <c r="H182" s="88">
        <v>26</v>
      </c>
      <c r="I182" s="88" t="s">
        <v>9</v>
      </c>
      <c r="J182" s="86" t="s">
        <v>131</v>
      </c>
      <c r="K182" s="86" t="s">
        <v>119</v>
      </c>
      <c r="L182" s="86" t="s">
        <v>119</v>
      </c>
      <c r="M182" s="88" t="s">
        <v>10</v>
      </c>
      <c r="N182" s="88" t="s">
        <v>11</v>
      </c>
      <c r="O182" s="89" t="s">
        <v>39</v>
      </c>
      <c r="P182" s="90" t="s">
        <v>12</v>
      </c>
    </row>
    <row r="183" spans="2:16" ht="17.100000000000001" customHeight="1">
      <c r="B183" s="106">
        <f t="shared" si="4"/>
        <v>180</v>
      </c>
      <c r="C183" s="85">
        <v>2489</v>
      </c>
      <c r="D183" s="86" t="s">
        <v>364</v>
      </c>
      <c r="E183" s="86" t="s">
        <v>393</v>
      </c>
      <c r="F183" s="86"/>
      <c r="G183" s="86" t="s">
        <v>356</v>
      </c>
      <c r="H183" s="88">
        <v>15</v>
      </c>
      <c r="I183" s="88" t="s">
        <v>15</v>
      </c>
      <c r="J183" s="86" t="s">
        <v>131</v>
      </c>
      <c r="K183" s="86" t="s">
        <v>119</v>
      </c>
      <c r="L183" s="86" t="s">
        <v>119</v>
      </c>
      <c r="M183" s="88" t="s">
        <v>10</v>
      </c>
      <c r="N183" s="88" t="s">
        <v>11</v>
      </c>
      <c r="O183" s="89" t="s">
        <v>39</v>
      </c>
      <c r="P183" s="90" t="s">
        <v>12</v>
      </c>
    </row>
    <row r="184" spans="2:16" ht="17.100000000000001" customHeight="1">
      <c r="B184" s="106">
        <f t="shared" si="4"/>
        <v>181</v>
      </c>
      <c r="C184" s="85">
        <v>2504</v>
      </c>
      <c r="D184" s="86" t="s">
        <v>116</v>
      </c>
      <c r="E184" s="86" t="s">
        <v>129</v>
      </c>
      <c r="F184" s="86"/>
      <c r="G184" s="86" t="s">
        <v>18</v>
      </c>
      <c r="H184" s="88">
        <v>29</v>
      </c>
      <c r="I184" s="88" t="s">
        <v>9</v>
      </c>
      <c r="J184" s="86" t="s">
        <v>131</v>
      </c>
      <c r="K184" s="86" t="s">
        <v>119</v>
      </c>
      <c r="L184" s="86" t="s">
        <v>119</v>
      </c>
      <c r="M184" s="88" t="s">
        <v>10</v>
      </c>
      <c r="N184" s="88" t="s">
        <v>11</v>
      </c>
      <c r="O184" s="89" t="s">
        <v>12</v>
      </c>
      <c r="P184" s="90" t="s">
        <v>12</v>
      </c>
    </row>
    <row r="185" spans="2:16" ht="17.100000000000001" customHeight="1">
      <c r="B185" s="106">
        <f t="shared" si="4"/>
        <v>182</v>
      </c>
      <c r="C185" s="85">
        <v>2504</v>
      </c>
      <c r="D185" s="86" t="s">
        <v>116</v>
      </c>
      <c r="E185" s="86" t="s">
        <v>129</v>
      </c>
      <c r="F185" s="86"/>
      <c r="G185" s="86" t="s">
        <v>44</v>
      </c>
      <c r="H185" s="88">
        <v>17</v>
      </c>
      <c r="I185" s="88" t="s">
        <v>15</v>
      </c>
      <c r="J185" s="86" t="s">
        <v>131</v>
      </c>
      <c r="K185" s="86" t="s">
        <v>119</v>
      </c>
      <c r="L185" s="86" t="s">
        <v>119</v>
      </c>
      <c r="M185" s="88" t="s">
        <v>10</v>
      </c>
      <c r="N185" s="88" t="s">
        <v>11</v>
      </c>
      <c r="O185" s="89" t="s">
        <v>12</v>
      </c>
      <c r="P185" s="90" t="s">
        <v>12</v>
      </c>
    </row>
    <row r="186" spans="2:16" ht="17.100000000000001" customHeight="1">
      <c r="B186" s="106">
        <f t="shared" si="4"/>
        <v>183</v>
      </c>
      <c r="C186" s="85">
        <v>2504</v>
      </c>
      <c r="D186" s="86" t="s">
        <v>575</v>
      </c>
      <c r="E186" s="86" t="s">
        <v>143</v>
      </c>
      <c r="F186" s="86"/>
      <c r="G186" s="86" t="s">
        <v>144</v>
      </c>
      <c r="H186" s="88">
        <v>24</v>
      </c>
      <c r="I186" s="88" t="s">
        <v>17</v>
      </c>
      <c r="J186" s="86" t="s">
        <v>25</v>
      </c>
      <c r="K186" s="86" t="s">
        <v>119</v>
      </c>
      <c r="L186" s="86" t="s">
        <v>119</v>
      </c>
      <c r="M186" s="88" t="s">
        <v>10</v>
      </c>
      <c r="N186" s="88" t="s">
        <v>11</v>
      </c>
      <c r="O186" s="89" t="s">
        <v>12</v>
      </c>
      <c r="P186" s="90" t="s">
        <v>12</v>
      </c>
    </row>
    <row r="187" spans="2:16" ht="17.100000000000001" customHeight="1">
      <c r="B187" s="106">
        <f t="shared" si="4"/>
        <v>184</v>
      </c>
      <c r="C187" s="85">
        <v>2504</v>
      </c>
      <c r="D187" s="86" t="s">
        <v>310</v>
      </c>
      <c r="E187" s="86" t="s">
        <v>143</v>
      </c>
      <c r="F187" s="86"/>
      <c r="G187" s="86" t="s">
        <v>79</v>
      </c>
      <c r="H187" s="88">
        <v>2</v>
      </c>
      <c r="I187" s="88" t="s">
        <v>15</v>
      </c>
      <c r="J187" s="86" t="s">
        <v>131</v>
      </c>
      <c r="K187" s="86" t="s">
        <v>119</v>
      </c>
      <c r="L187" s="86" t="s">
        <v>119</v>
      </c>
      <c r="M187" s="88" t="s">
        <v>10</v>
      </c>
      <c r="N187" s="88" t="s">
        <v>11</v>
      </c>
      <c r="O187" s="89" t="s">
        <v>12</v>
      </c>
      <c r="P187" s="90" t="s">
        <v>12</v>
      </c>
    </row>
    <row r="188" spans="2:16" ht="17.100000000000001" customHeight="1">
      <c r="B188" s="106">
        <f t="shared" si="4"/>
        <v>185</v>
      </c>
      <c r="C188" s="85">
        <v>2504</v>
      </c>
      <c r="D188" s="86" t="s">
        <v>56</v>
      </c>
      <c r="E188" s="86" t="s">
        <v>56</v>
      </c>
      <c r="F188" s="86"/>
      <c r="G188" s="86" t="s">
        <v>28</v>
      </c>
      <c r="H188" s="88">
        <v>30</v>
      </c>
      <c r="I188" s="88" t="s">
        <v>9</v>
      </c>
      <c r="J188" s="86" t="s">
        <v>131</v>
      </c>
      <c r="K188" s="86" t="s">
        <v>119</v>
      </c>
      <c r="L188" s="86" t="s">
        <v>119</v>
      </c>
      <c r="M188" s="88" t="s">
        <v>10</v>
      </c>
      <c r="N188" s="88" t="s">
        <v>11</v>
      </c>
      <c r="O188" s="89" t="s">
        <v>12</v>
      </c>
      <c r="P188" s="90" t="s">
        <v>12</v>
      </c>
    </row>
    <row r="189" spans="2:16" ht="17.100000000000001" customHeight="1">
      <c r="B189" s="106">
        <f t="shared" si="4"/>
        <v>186</v>
      </c>
      <c r="C189" s="85">
        <v>2504</v>
      </c>
      <c r="D189" s="86" t="s">
        <v>145</v>
      </c>
      <c r="E189" s="86" t="s">
        <v>67</v>
      </c>
      <c r="F189" s="86"/>
      <c r="G189" s="86" t="s">
        <v>28</v>
      </c>
      <c r="H189" s="88">
        <v>29</v>
      </c>
      <c r="I189" s="88" t="s">
        <v>9</v>
      </c>
      <c r="J189" s="86" t="s">
        <v>25</v>
      </c>
      <c r="K189" s="86" t="s">
        <v>146</v>
      </c>
      <c r="L189" s="86" t="s">
        <v>119</v>
      </c>
      <c r="M189" s="88" t="s">
        <v>10</v>
      </c>
      <c r="N189" s="88" t="s">
        <v>11</v>
      </c>
      <c r="O189" s="89" t="s">
        <v>12</v>
      </c>
      <c r="P189" s="90" t="s">
        <v>12</v>
      </c>
    </row>
    <row r="190" spans="2:16" ht="17.100000000000001" customHeight="1">
      <c r="B190" s="106">
        <f t="shared" si="4"/>
        <v>187</v>
      </c>
      <c r="C190" s="85">
        <v>2537</v>
      </c>
      <c r="D190" s="86" t="s">
        <v>468</v>
      </c>
      <c r="E190" s="86" t="s">
        <v>445</v>
      </c>
      <c r="F190" s="86"/>
      <c r="G190" s="86" t="s">
        <v>18</v>
      </c>
      <c r="H190" s="88">
        <v>45</v>
      </c>
      <c r="I190" s="88" t="s">
        <v>9</v>
      </c>
      <c r="J190" s="86" t="s">
        <v>131</v>
      </c>
      <c r="K190" s="86" t="s">
        <v>469</v>
      </c>
      <c r="L190" s="86" t="s">
        <v>119</v>
      </c>
      <c r="M190" s="88" t="s">
        <v>10</v>
      </c>
      <c r="N190" s="88" t="s">
        <v>11</v>
      </c>
      <c r="O190" s="89" t="s">
        <v>26</v>
      </c>
      <c r="P190" s="90" t="s">
        <v>12</v>
      </c>
    </row>
    <row r="191" spans="2:16" ht="17.100000000000001" customHeight="1">
      <c r="B191" s="106">
        <f t="shared" si="4"/>
        <v>188</v>
      </c>
      <c r="C191" s="85">
        <v>2537</v>
      </c>
      <c r="D191" s="86" t="s">
        <v>484</v>
      </c>
      <c r="E191" s="86" t="s">
        <v>470</v>
      </c>
      <c r="F191" s="86"/>
      <c r="G191" s="86" t="s">
        <v>28</v>
      </c>
      <c r="H191" s="88">
        <v>17</v>
      </c>
      <c r="I191" s="88" t="s">
        <v>15</v>
      </c>
      <c r="J191" s="86" t="s">
        <v>131</v>
      </c>
      <c r="K191" s="86" t="s">
        <v>469</v>
      </c>
      <c r="L191" s="86" t="s">
        <v>119</v>
      </c>
      <c r="M191" s="88" t="s">
        <v>10</v>
      </c>
      <c r="N191" s="88" t="s">
        <v>11</v>
      </c>
      <c r="O191" s="89" t="s">
        <v>26</v>
      </c>
      <c r="P191" s="90" t="s">
        <v>12</v>
      </c>
    </row>
    <row r="192" spans="2:16" ht="17.100000000000001" customHeight="1">
      <c r="B192" s="106">
        <f t="shared" si="4"/>
        <v>189</v>
      </c>
      <c r="C192" s="85">
        <v>2537</v>
      </c>
      <c r="D192" s="86" t="s">
        <v>537</v>
      </c>
      <c r="E192" s="86" t="s">
        <v>471</v>
      </c>
      <c r="F192" s="86" t="s">
        <v>247</v>
      </c>
      <c r="G192" s="86" t="s">
        <v>472</v>
      </c>
      <c r="H192" s="88">
        <v>17</v>
      </c>
      <c r="I192" s="88" t="s">
        <v>15</v>
      </c>
      <c r="J192" s="86" t="s">
        <v>131</v>
      </c>
      <c r="K192" s="86" t="s">
        <v>469</v>
      </c>
      <c r="L192" s="86" t="s">
        <v>119</v>
      </c>
      <c r="M192" s="88" t="s">
        <v>10</v>
      </c>
      <c r="N192" s="88" t="s">
        <v>11</v>
      </c>
      <c r="O192" s="89" t="s">
        <v>26</v>
      </c>
      <c r="P192" s="90" t="s">
        <v>12</v>
      </c>
    </row>
    <row r="193" spans="2:16" ht="17.100000000000001" customHeight="1">
      <c r="B193" s="106">
        <f t="shared" si="4"/>
        <v>190</v>
      </c>
      <c r="C193" s="85">
        <v>2537</v>
      </c>
      <c r="D193" s="86" t="s">
        <v>576</v>
      </c>
      <c r="E193" s="86" t="s">
        <v>473</v>
      </c>
      <c r="F193" s="86" t="s">
        <v>576</v>
      </c>
      <c r="G193" s="86" t="s">
        <v>474</v>
      </c>
      <c r="H193" s="88">
        <v>17</v>
      </c>
      <c r="I193" s="88" t="s">
        <v>15</v>
      </c>
      <c r="J193" s="86" t="s">
        <v>131</v>
      </c>
      <c r="K193" s="86" t="s">
        <v>469</v>
      </c>
      <c r="L193" s="86" t="s">
        <v>119</v>
      </c>
      <c r="M193" s="88" t="s">
        <v>10</v>
      </c>
      <c r="N193" s="88" t="s">
        <v>11</v>
      </c>
      <c r="O193" s="89" t="s">
        <v>26</v>
      </c>
      <c r="P193" s="90" t="s">
        <v>12</v>
      </c>
    </row>
    <row r="194" spans="2:16" ht="17.100000000000001" customHeight="1">
      <c r="B194" s="106">
        <f t="shared" si="4"/>
        <v>191</v>
      </c>
      <c r="C194" s="85">
        <v>2537</v>
      </c>
      <c r="D194" s="86" t="s">
        <v>476</v>
      </c>
      <c r="E194" s="86" t="s">
        <v>477</v>
      </c>
      <c r="F194" s="86"/>
      <c r="G194" s="86" t="s">
        <v>44</v>
      </c>
      <c r="H194" s="88">
        <v>24</v>
      </c>
      <c r="I194" s="88" t="s">
        <v>15</v>
      </c>
      <c r="J194" s="86" t="s">
        <v>131</v>
      </c>
      <c r="K194" s="86" t="s">
        <v>263</v>
      </c>
      <c r="L194" s="86" t="s">
        <v>119</v>
      </c>
      <c r="M194" s="88" t="s">
        <v>10</v>
      </c>
      <c r="N194" s="88" t="s">
        <v>11</v>
      </c>
      <c r="O194" s="89" t="s">
        <v>26</v>
      </c>
      <c r="P194" s="90" t="s">
        <v>12</v>
      </c>
    </row>
    <row r="195" spans="2:16" ht="17.100000000000001" customHeight="1">
      <c r="B195" s="106">
        <f t="shared" si="4"/>
        <v>192</v>
      </c>
      <c r="C195" s="85">
        <v>2537</v>
      </c>
      <c r="D195" s="86" t="s">
        <v>478</v>
      </c>
      <c r="E195" s="86" t="s">
        <v>478</v>
      </c>
      <c r="F195" s="86"/>
      <c r="G195" s="86" t="s">
        <v>72</v>
      </c>
      <c r="H195" s="88">
        <v>19</v>
      </c>
      <c r="I195" s="88" t="s">
        <v>15</v>
      </c>
      <c r="J195" s="86" t="s">
        <v>131</v>
      </c>
      <c r="K195" s="86" t="s">
        <v>263</v>
      </c>
      <c r="L195" s="86" t="s">
        <v>119</v>
      </c>
      <c r="M195" s="88" t="s">
        <v>10</v>
      </c>
      <c r="N195" s="88" t="s">
        <v>11</v>
      </c>
      <c r="O195" s="89" t="s">
        <v>26</v>
      </c>
      <c r="P195" s="90" t="s">
        <v>12</v>
      </c>
    </row>
    <row r="196" spans="2:16" ht="17.100000000000001" customHeight="1">
      <c r="B196" s="106">
        <f t="shared" si="4"/>
        <v>193</v>
      </c>
      <c r="C196" s="85">
        <v>2542</v>
      </c>
      <c r="D196" s="86" t="s">
        <v>191</v>
      </c>
      <c r="E196" s="86" t="s">
        <v>191</v>
      </c>
      <c r="F196" s="86"/>
      <c r="G196" s="86" t="s">
        <v>44</v>
      </c>
      <c r="H196" s="88">
        <v>23</v>
      </c>
      <c r="I196" s="88" t="s">
        <v>15</v>
      </c>
      <c r="J196" s="86" t="s">
        <v>13</v>
      </c>
      <c r="K196" s="86" t="s">
        <v>268</v>
      </c>
      <c r="L196" s="86" t="s">
        <v>13</v>
      </c>
      <c r="M196" s="88" t="s">
        <v>10</v>
      </c>
      <c r="N196" s="88" t="s">
        <v>11</v>
      </c>
      <c r="O196" s="89" t="s">
        <v>42</v>
      </c>
      <c r="P196" s="90" t="s">
        <v>12</v>
      </c>
    </row>
    <row r="197" spans="2:16" ht="17.100000000000001" customHeight="1">
      <c r="B197" s="106">
        <f t="shared" si="4"/>
        <v>194</v>
      </c>
      <c r="C197" s="85">
        <v>2594</v>
      </c>
      <c r="D197" s="86" t="s">
        <v>186</v>
      </c>
      <c r="E197" s="86" t="s">
        <v>187</v>
      </c>
      <c r="F197" s="86"/>
      <c r="G197" s="86" t="s">
        <v>13</v>
      </c>
      <c r="H197" s="88">
        <v>24</v>
      </c>
      <c r="I197" s="88" t="s">
        <v>15</v>
      </c>
      <c r="J197" s="86" t="s">
        <v>131</v>
      </c>
      <c r="K197" s="86" t="s">
        <v>119</v>
      </c>
      <c r="L197" s="86" t="s">
        <v>119</v>
      </c>
      <c r="M197" s="88" t="s">
        <v>10</v>
      </c>
      <c r="N197" s="88" t="s">
        <v>11</v>
      </c>
      <c r="O197" s="89" t="s">
        <v>36</v>
      </c>
      <c r="P197" s="90" t="s">
        <v>12</v>
      </c>
    </row>
    <row r="198" spans="2:16" ht="17.100000000000001" customHeight="1">
      <c r="B198" s="106">
        <f t="shared" si="4"/>
        <v>195</v>
      </c>
      <c r="C198" s="85">
        <v>2594</v>
      </c>
      <c r="D198" s="86" t="s">
        <v>176</v>
      </c>
      <c r="E198" s="86" t="s">
        <v>275</v>
      </c>
      <c r="F198" s="86"/>
      <c r="G198" s="86" t="s">
        <v>14</v>
      </c>
      <c r="H198" s="88">
        <v>23</v>
      </c>
      <c r="I198" s="88" t="s">
        <v>15</v>
      </c>
      <c r="J198" s="86" t="s">
        <v>131</v>
      </c>
      <c r="K198" s="86" t="s">
        <v>119</v>
      </c>
      <c r="L198" s="86" t="s">
        <v>119</v>
      </c>
      <c r="M198" s="88" t="s">
        <v>10</v>
      </c>
      <c r="N198" s="88" t="s">
        <v>11</v>
      </c>
      <c r="O198" s="89" t="s">
        <v>36</v>
      </c>
      <c r="P198" s="90" t="s">
        <v>12</v>
      </c>
    </row>
    <row r="199" spans="2:16" ht="17.100000000000001" customHeight="1">
      <c r="B199" s="106">
        <f t="shared" si="4"/>
        <v>196</v>
      </c>
      <c r="C199" s="85">
        <v>2597</v>
      </c>
      <c r="D199" s="86" t="s">
        <v>314</v>
      </c>
      <c r="E199" s="86" t="s">
        <v>315</v>
      </c>
      <c r="F199" s="87"/>
      <c r="G199" s="86" t="s">
        <v>354</v>
      </c>
      <c r="H199" s="88">
        <v>25</v>
      </c>
      <c r="I199" s="88" t="s">
        <v>9</v>
      </c>
      <c r="J199" s="86" t="s">
        <v>131</v>
      </c>
      <c r="K199" s="86" t="s">
        <v>119</v>
      </c>
      <c r="L199" s="86" t="s">
        <v>119</v>
      </c>
      <c r="M199" s="88" t="s">
        <v>10</v>
      </c>
      <c r="N199" s="88" t="s">
        <v>11</v>
      </c>
      <c r="O199" s="89" t="s">
        <v>50</v>
      </c>
      <c r="P199" s="90" t="s">
        <v>12</v>
      </c>
    </row>
    <row r="200" spans="2:16" ht="17.100000000000001" customHeight="1">
      <c r="B200" s="106">
        <f t="shared" si="4"/>
        <v>197</v>
      </c>
      <c r="C200" s="85">
        <v>2597</v>
      </c>
      <c r="D200" s="86" t="s">
        <v>355</v>
      </c>
      <c r="E200" s="86" t="s">
        <v>355</v>
      </c>
      <c r="F200" s="87"/>
      <c r="G200" s="86" t="s">
        <v>356</v>
      </c>
      <c r="H200" s="88">
        <v>19</v>
      </c>
      <c r="I200" s="88" t="s">
        <v>15</v>
      </c>
      <c r="J200" s="86" t="s">
        <v>131</v>
      </c>
      <c r="K200" s="86" t="s">
        <v>119</v>
      </c>
      <c r="L200" s="86" t="s">
        <v>119</v>
      </c>
      <c r="M200" s="88" t="s">
        <v>10</v>
      </c>
      <c r="N200" s="88" t="s">
        <v>11</v>
      </c>
      <c r="O200" s="89" t="s">
        <v>50</v>
      </c>
      <c r="P200" s="90" t="s">
        <v>12</v>
      </c>
    </row>
    <row r="201" spans="2:16" ht="17.100000000000001" customHeight="1">
      <c r="B201" s="106">
        <f t="shared" si="4"/>
        <v>198</v>
      </c>
      <c r="C201" s="85">
        <v>2597</v>
      </c>
      <c r="D201" s="86" t="s">
        <v>294</v>
      </c>
      <c r="E201" s="86" t="s">
        <v>294</v>
      </c>
      <c r="F201" s="87"/>
      <c r="G201" s="86" t="s">
        <v>44</v>
      </c>
      <c r="H201" s="88">
        <v>27</v>
      </c>
      <c r="I201" s="88" t="s">
        <v>9</v>
      </c>
      <c r="J201" s="86" t="s">
        <v>131</v>
      </c>
      <c r="K201" s="86" t="s">
        <v>119</v>
      </c>
      <c r="L201" s="86" t="s">
        <v>119</v>
      </c>
      <c r="M201" s="88" t="s">
        <v>10</v>
      </c>
      <c r="N201" s="88" t="s">
        <v>11</v>
      </c>
      <c r="O201" s="89" t="s">
        <v>50</v>
      </c>
      <c r="P201" s="90" t="s">
        <v>12</v>
      </c>
    </row>
    <row r="202" spans="2:16" ht="17.100000000000001" customHeight="1">
      <c r="B202" s="106">
        <f t="shared" si="4"/>
        <v>199</v>
      </c>
      <c r="C202" s="85">
        <v>2603</v>
      </c>
      <c r="D202" s="86" t="s">
        <v>360</v>
      </c>
      <c r="E202" s="86" t="s">
        <v>160</v>
      </c>
      <c r="F202" s="87"/>
      <c r="G202" s="86" t="s">
        <v>361</v>
      </c>
      <c r="H202" s="88">
        <v>21</v>
      </c>
      <c r="I202" s="88" t="s">
        <v>17</v>
      </c>
      <c r="J202" s="86" t="s">
        <v>25</v>
      </c>
      <c r="K202" s="86" t="s">
        <v>162</v>
      </c>
      <c r="L202" s="86" t="s">
        <v>119</v>
      </c>
      <c r="M202" s="88" t="s">
        <v>10</v>
      </c>
      <c r="N202" s="88" t="s">
        <v>10</v>
      </c>
      <c r="O202" s="89" t="s">
        <v>49</v>
      </c>
      <c r="P202" s="90" t="s">
        <v>12</v>
      </c>
    </row>
    <row r="203" spans="2:16" ht="17.100000000000001" customHeight="1">
      <c r="B203" s="106">
        <f t="shared" si="4"/>
        <v>200</v>
      </c>
      <c r="C203" s="85">
        <v>2632</v>
      </c>
      <c r="D203" s="86" t="s">
        <v>486</v>
      </c>
      <c r="E203" s="86" t="s">
        <v>487</v>
      </c>
      <c r="F203" s="86"/>
      <c r="G203" s="86" t="s">
        <v>515</v>
      </c>
      <c r="H203" s="88">
        <v>16</v>
      </c>
      <c r="I203" s="88" t="s">
        <v>15</v>
      </c>
      <c r="J203" s="86" t="s">
        <v>131</v>
      </c>
      <c r="K203" s="86" t="s">
        <v>162</v>
      </c>
      <c r="L203" s="86" t="s">
        <v>119</v>
      </c>
      <c r="M203" s="88" t="s">
        <v>10</v>
      </c>
      <c r="N203" s="88" t="s">
        <v>11</v>
      </c>
      <c r="O203" s="89" t="s">
        <v>516</v>
      </c>
      <c r="P203" s="90" t="s">
        <v>12</v>
      </c>
    </row>
    <row r="204" spans="2:16" ht="17.100000000000001" customHeight="1">
      <c r="B204" s="106">
        <f t="shared" si="4"/>
        <v>201</v>
      </c>
      <c r="C204" s="85">
        <v>2632</v>
      </c>
      <c r="D204" s="86" t="s">
        <v>518</v>
      </c>
      <c r="E204" s="86" t="s">
        <v>517</v>
      </c>
      <c r="F204" s="86" t="s">
        <v>307</v>
      </c>
      <c r="G204" s="86" t="s">
        <v>40</v>
      </c>
      <c r="H204" s="88">
        <v>17</v>
      </c>
      <c r="I204" s="88" t="s">
        <v>15</v>
      </c>
      <c r="J204" s="86" t="s">
        <v>131</v>
      </c>
      <c r="K204" s="86" t="s">
        <v>162</v>
      </c>
      <c r="L204" s="86" t="s">
        <v>119</v>
      </c>
      <c r="M204" s="88" t="s">
        <v>10</v>
      </c>
      <c r="N204" s="88" t="s">
        <v>11</v>
      </c>
      <c r="O204" s="89" t="s">
        <v>516</v>
      </c>
      <c r="P204" s="90" t="s">
        <v>12</v>
      </c>
    </row>
    <row r="205" spans="2:16" ht="17.100000000000001" customHeight="1">
      <c r="B205" s="106">
        <f t="shared" si="4"/>
        <v>202</v>
      </c>
      <c r="C205" s="85">
        <v>2632</v>
      </c>
      <c r="D205" s="86" t="s">
        <v>173</v>
      </c>
      <c r="E205" s="86" t="s">
        <v>519</v>
      </c>
      <c r="F205" s="86"/>
      <c r="G205" s="86" t="s">
        <v>175</v>
      </c>
      <c r="H205" s="88">
        <v>17</v>
      </c>
      <c r="I205" s="88" t="s">
        <v>15</v>
      </c>
      <c r="J205" s="86" t="s">
        <v>131</v>
      </c>
      <c r="K205" s="86" t="s">
        <v>162</v>
      </c>
      <c r="L205" s="86" t="s">
        <v>119</v>
      </c>
      <c r="M205" s="88" t="s">
        <v>10</v>
      </c>
      <c r="N205" s="88" t="s">
        <v>11</v>
      </c>
      <c r="O205" s="89" t="s">
        <v>516</v>
      </c>
      <c r="P205" s="90" t="s">
        <v>12</v>
      </c>
    </row>
    <row r="206" spans="2:16" ht="17.100000000000001" customHeight="1">
      <c r="B206" s="106">
        <f t="shared" si="4"/>
        <v>203</v>
      </c>
      <c r="C206" s="85">
        <v>2632</v>
      </c>
      <c r="D206" s="86" t="s">
        <v>518</v>
      </c>
      <c r="E206" s="86" t="s">
        <v>307</v>
      </c>
      <c r="F206" s="86"/>
      <c r="G206" s="86" t="s">
        <v>192</v>
      </c>
      <c r="H206" s="88">
        <v>9</v>
      </c>
      <c r="I206" s="88" t="s">
        <v>15</v>
      </c>
      <c r="J206" s="86" t="s">
        <v>131</v>
      </c>
      <c r="K206" s="86" t="s">
        <v>162</v>
      </c>
      <c r="L206" s="86" t="s">
        <v>119</v>
      </c>
      <c r="M206" s="88" t="s">
        <v>10</v>
      </c>
      <c r="N206" s="88" t="s">
        <v>11</v>
      </c>
      <c r="O206" s="89" t="s">
        <v>516</v>
      </c>
      <c r="P206" s="90" t="s">
        <v>12</v>
      </c>
    </row>
    <row r="207" spans="2:16" ht="17.100000000000001" customHeight="1">
      <c r="B207" s="106">
        <f t="shared" si="4"/>
        <v>204</v>
      </c>
      <c r="C207" s="85">
        <v>2632</v>
      </c>
      <c r="D207" s="86" t="s">
        <v>520</v>
      </c>
      <c r="E207" s="86" t="s">
        <v>307</v>
      </c>
      <c r="F207" s="86"/>
      <c r="G207" s="86" t="s">
        <v>361</v>
      </c>
      <c r="H207" s="88">
        <v>27</v>
      </c>
      <c r="I207" s="88" t="s">
        <v>17</v>
      </c>
      <c r="J207" s="86" t="s">
        <v>131</v>
      </c>
      <c r="K207" s="86" t="s">
        <v>162</v>
      </c>
      <c r="L207" s="86" t="s">
        <v>119</v>
      </c>
      <c r="M207" s="88" t="s">
        <v>10</v>
      </c>
      <c r="N207" s="88" t="s">
        <v>11</v>
      </c>
      <c r="O207" s="89" t="s">
        <v>516</v>
      </c>
      <c r="P207" s="90" t="s">
        <v>12</v>
      </c>
    </row>
    <row r="208" spans="2:16" ht="17.100000000000001" customHeight="1">
      <c r="B208" s="106">
        <f t="shared" si="4"/>
        <v>205</v>
      </c>
      <c r="C208" s="85">
        <v>2632</v>
      </c>
      <c r="D208" s="86" t="s">
        <v>518</v>
      </c>
      <c r="E208" s="86" t="s">
        <v>307</v>
      </c>
      <c r="F208" s="86"/>
      <c r="G208" s="86" t="s">
        <v>79</v>
      </c>
      <c r="H208" s="88">
        <v>7</v>
      </c>
      <c r="I208" s="88" t="s">
        <v>15</v>
      </c>
      <c r="J208" s="86" t="s">
        <v>131</v>
      </c>
      <c r="K208" s="86" t="s">
        <v>162</v>
      </c>
      <c r="L208" s="86" t="s">
        <v>119</v>
      </c>
      <c r="M208" s="88" t="s">
        <v>10</v>
      </c>
      <c r="N208" s="88" t="s">
        <v>11</v>
      </c>
      <c r="O208" s="89" t="s">
        <v>516</v>
      </c>
      <c r="P208" s="90" t="s">
        <v>12</v>
      </c>
    </row>
    <row r="209" spans="2:16" ht="17.100000000000001" customHeight="1">
      <c r="B209" s="106">
        <f t="shared" si="4"/>
        <v>206</v>
      </c>
      <c r="C209" s="85">
        <v>2632</v>
      </c>
      <c r="D209" s="86" t="s">
        <v>520</v>
      </c>
      <c r="E209" s="86" t="s">
        <v>307</v>
      </c>
      <c r="F209" s="86"/>
      <c r="G209" s="86" t="s">
        <v>521</v>
      </c>
      <c r="H209" s="88">
        <v>1</v>
      </c>
      <c r="I209" s="88" t="s">
        <v>15</v>
      </c>
      <c r="J209" s="86" t="s">
        <v>131</v>
      </c>
      <c r="K209" s="86" t="s">
        <v>162</v>
      </c>
      <c r="L209" s="86" t="s">
        <v>119</v>
      </c>
      <c r="M209" s="88" t="s">
        <v>10</v>
      </c>
      <c r="N209" s="88" t="s">
        <v>11</v>
      </c>
      <c r="O209" s="89" t="s">
        <v>516</v>
      </c>
      <c r="P209" s="90" t="s">
        <v>12</v>
      </c>
    </row>
    <row r="210" spans="2:16" ht="17.100000000000001" customHeight="1">
      <c r="B210" s="106">
        <f t="shared" si="4"/>
        <v>207</v>
      </c>
      <c r="C210" s="85">
        <v>2632</v>
      </c>
      <c r="D210" s="86" t="s">
        <v>522</v>
      </c>
      <c r="E210" s="86" t="s">
        <v>522</v>
      </c>
      <c r="F210" s="86" t="s">
        <v>522</v>
      </c>
      <c r="G210" s="86" t="s">
        <v>72</v>
      </c>
      <c r="H210" s="88">
        <v>18</v>
      </c>
      <c r="I210" s="88" t="s">
        <v>15</v>
      </c>
      <c r="J210" s="86" t="s">
        <v>131</v>
      </c>
      <c r="K210" s="86" t="s">
        <v>162</v>
      </c>
      <c r="L210" s="86" t="s">
        <v>119</v>
      </c>
      <c r="M210" s="88" t="s">
        <v>10</v>
      </c>
      <c r="N210" s="88" t="s">
        <v>11</v>
      </c>
      <c r="O210" s="89" t="s">
        <v>516</v>
      </c>
      <c r="P210" s="90" t="s">
        <v>12</v>
      </c>
    </row>
    <row r="211" spans="2:16" ht="17.100000000000001" customHeight="1">
      <c r="B211" s="106">
        <f t="shared" si="4"/>
        <v>208</v>
      </c>
      <c r="C211" s="85">
        <v>2667</v>
      </c>
      <c r="D211" s="86" t="s">
        <v>56</v>
      </c>
      <c r="E211" s="86" t="s">
        <v>56</v>
      </c>
      <c r="F211" s="86"/>
      <c r="G211" s="86" t="s">
        <v>28</v>
      </c>
      <c r="H211" s="88">
        <v>24</v>
      </c>
      <c r="I211" s="88" t="s">
        <v>15</v>
      </c>
      <c r="J211" s="86" t="s">
        <v>131</v>
      </c>
      <c r="K211" s="86" t="s">
        <v>119</v>
      </c>
      <c r="L211" s="86" t="s">
        <v>119</v>
      </c>
      <c r="M211" s="88" t="s">
        <v>10</v>
      </c>
      <c r="N211" s="88" t="s">
        <v>10</v>
      </c>
      <c r="O211" s="89" t="s">
        <v>53</v>
      </c>
      <c r="P211" s="90" t="s">
        <v>12</v>
      </c>
    </row>
    <row r="212" spans="2:16" ht="17.100000000000001" customHeight="1">
      <c r="B212" s="106">
        <f t="shared" si="4"/>
        <v>209</v>
      </c>
      <c r="C212" s="85">
        <v>2667</v>
      </c>
      <c r="D212" s="86" t="s">
        <v>173</v>
      </c>
      <c r="E212" s="86" t="s">
        <v>174</v>
      </c>
      <c r="F212" s="86"/>
      <c r="G212" s="86" t="s">
        <v>175</v>
      </c>
      <c r="H212" s="88">
        <v>17</v>
      </c>
      <c r="I212" s="88" t="s">
        <v>15</v>
      </c>
      <c r="J212" s="86" t="s">
        <v>131</v>
      </c>
      <c r="K212" s="86" t="s">
        <v>119</v>
      </c>
      <c r="L212" s="86" t="s">
        <v>119</v>
      </c>
      <c r="M212" s="88" t="s">
        <v>10</v>
      </c>
      <c r="N212" s="88" t="s">
        <v>10</v>
      </c>
      <c r="O212" s="89" t="s">
        <v>53</v>
      </c>
      <c r="P212" s="90" t="s">
        <v>12</v>
      </c>
    </row>
    <row r="213" spans="2:16" ht="17.100000000000001" customHeight="1">
      <c r="B213" s="106">
        <f t="shared" si="4"/>
        <v>210</v>
      </c>
      <c r="C213" s="85">
        <v>2667</v>
      </c>
      <c r="D213" s="86" t="s">
        <v>176</v>
      </c>
      <c r="E213" s="86" t="s">
        <v>177</v>
      </c>
      <c r="F213" s="86"/>
      <c r="G213" s="86" t="s">
        <v>56</v>
      </c>
      <c r="H213" s="88">
        <v>16</v>
      </c>
      <c r="I213" s="88" t="s">
        <v>15</v>
      </c>
      <c r="J213" s="86" t="s">
        <v>131</v>
      </c>
      <c r="K213" s="86" t="s">
        <v>119</v>
      </c>
      <c r="L213" s="86" t="s">
        <v>119</v>
      </c>
      <c r="M213" s="88" t="s">
        <v>10</v>
      </c>
      <c r="N213" s="88" t="s">
        <v>10</v>
      </c>
      <c r="O213" s="89" t="s">
        <v>53</v>
      </c>
      <c r="P213" s="90" t="s">
        <v>12</v>
      </c>
    </row>
    <row r="214" spans="2:16" ht="17.100000000000001" customHeight="1">
      <c r="B214" s="106">
        <f t="shared" si="4"/>
        <v>211</v>
      </c>
      <c r="C214" s="85">
        <v>2667</v>
      </c>
      <c r="D214" s="86" t="s">
        <v>54</v>
      </c>
      <c r="E214" s="86" t="s">
        <v>55</v>
      </c>
      <c r="F214" s="86"/>
      <c r="G214" s="86" t="s">
        <v>34</v>
      </c>
      <c r="H214" s="88">
        <v>19</v>
      </c>
      <c r="I214" s="88" t="s">
        <v>15</v>
      </c>
      <c r="J214" s="86" t="s">
        <v>131</v>
      </c>
      <c r="K214" s="86" t="s">
        <v>119</v>
      </c>
      <c r="L214" s="86" t="s">
        <v>119</v>
      </c>
      <c r="M214" s="88" t="s">
        <v>10</v>
      </c>
      <c r="N214" s="88" t="s">
        <v>10</v>
      </c>
      <c r="O214" s="89" t="s">
        <v>53</v>
      </c>
      <c r="P214" s="90" t="s">
        <v>12</v>
      </c>
    </row>
    <row r="215" spans="2:16" ht="17.100000000000001" customHeight="1">
      <c r="B215" s="106">
        <f t="shared" si="4"/>
        <v>212</v>
      </c>
      <c r="C215" s="85">
        <v>2677</v>
      </c>
      <c r="D215" s="86" t="s">
        <v>191</v>
      </c>
      <c r="E215" s="86" t="s">
        <v>191</v>
      </c>
      <c r="F215" s="86"/>
      <c r="G215" s="86" t="s">
        <v>230</v>
      </c>
      <c r="H215" s="88">
        <v>17</v>
      </c>
      <c r="I215" s="88" t="s">
        <v>15</v>
      </c>
      <c r="J215" s="86" t="s">
        <v>131</v>
      </c>
      <c r="K215" s="86" t="s">
        <v>231</v>
      </c>
      <c r="L215" s="86" t="s">
        <v>119</v>
      </c>
      <c r="M215" s="88" t="s">
        <v>10</v>
      </c>
      <c r="N215" s="88" t="s">
        <v>11</v>
      </c>
      <c r="O215" s="89" t="s">
        <v>46</v>
      </c>
      <c r="P215" s="90" t="s">
        <v>12</v>
      </c>
    </row>
    <row r="216" spans="2:16" ht="17.100000000000001" customHeight="1">
      <c r="B216" s="106">
        <f t="shared" si="4"/>
        <v>213</v>
      </c>
      <c r="C216" s="85">
        <v>2677</v>
      </c>
      <c r="D216" s="86" t="s">
        <v>232</v>
      </c>
      <c r="E216" s="86" t="s">
        <v>232</v>
      </c>
      <c r="F216" s="86"/>
      <c r="G216" s="86" t="s">
        <v>233</v>
      </c>
      <c r="H216" s="88">
        <v>25</v>
      </c>
      <c r="I216" s="88" t="s">
        <v>9</v>
      </c>
      <c r="J216" s="86" t="s">
        <v>131</v>
      </c>
      <c r="K216" s="86" t="s">
        <v>119</v>
      </c>
      <c r="L216" s="86" t="s">
        <v>119</v>
      </c>
      <c r="M216" s="88" t="s">
        <v>10</v>
      </c>
      <c r="N216" s="88" t="s">
        <v>11</v>
      </c>
      <c r="O216" s="89" t="s">
        <v>46</v>
      </c>
      <c r="P216" s="90" t="s">
        <v>12</v>
      </c>
    </row>
    <row r="217" spans="2:16" ht="17.100000000000001" customHeight="1">
      <c r="B217" s="106">
        <f t="shared" si="4"/>
        <v>214</v>
      </c>
      <c r="C217" s="85">
        <v>2677</v>
      </c>
      <c r="D217" s="86" t="s">
        <v>234</v>
      </c>
      <c r="E217" s="86" t="s">
        <v>235</v>
      </c>
      <c r="F217" s="86"/>
      <c r="G217" s="86" t="s">
        <v>33</v>
      </c>
      <c r="H217" s="88">
        <v>26</v>
      </c>
      <c r="I217" s="88" t="s">
        <v>9</v>
      </c>
      <c r="J217" s="86" t="s">
        <v>131</v>
      </c>
      <c r="K217" s="86" t="s">
        <v>119</v>
      </c>
      <c r="L217" s="86" t="s">
        <v>119</v>
      </c>
      <c r="M217" s="88" t="s">
        <v>10</v>
      </c>
      <c r="N217" s="88" t="s">
        <v>11</v>
      </c>
      <c r="O217" s="89" t="s">
        <v>46</v>
      </c>
      <c r="P217" s="90" t="s">
        <v>12</v>
      </c>
    </row>
    <row r="218" spans="2:16" ht="17.100000000000001" customHeight="1">
      <c r="B218" s="106">
        <f t="shared" si="4"/>
        <v>215</v>
      </c>
      <c r="C218" s="85">
        <v>2677</v>
      </c>
      <c r="D218" s="86" t="s">
        <v>548</v>
      </c>
      <c r="E218" s="86" t="s">
        <v>236</v>
      </c>
      <c r="F218" s="86"/>
      <c r="G218" s="86" t="s">
        <v>237</v>
      </c>
      <c r="H218" s="88">
        <v>16</v>
      </c>
      <c r="I218" s="88" t="s">
        <v>15</v>
      </c>
      <c r="J218" s="86" t="s">
        <v>131</v>
      </c>
      <c r="K218" s="86" t="s">
        <v>119</v>
      </c>
      <c r="L218" s="86" t="s">
        <v>119</v>
      </c>
      <c r="M218" s="88" t="s">
        <v>10</v>
      </c>
      <c r="N218" s="88" t="s">
        <v>11</v>
      </c>
      <c r="O218" s="89" t="s">
        <v>46</v>
      </c>
      <c r="P218" s="90" t="s">
        <v>12</v>
      </c>
    </row>
    <row r="219" spans="2:16" ht="17.100000000000001" customHeight="1">
      <c r="B219" s="106">
        <f t="shared" si="4"/>
        <v>216</v>
      </c>
      <c r="C219" s="85">
        <v>2677</v>
      </c>
      <c r="D219" s="86" t="s">
        <v>580</v>
      </c>
      <c r="E219" s="86" t="s">
        <v>238</v>
      </c>
      <c r="F219" s="86"/>
      <c r="G219" s="86" t="s">
        <v>33</v>
      </c>
      <c r="H219" s="88">
        <v>18</v>
      </c>
      <c r="I219" s="88" t="s">
        <v>15</v>
      </c>
      <c r="J219" s="86" t="s">
        <v>131</v>
      </c>
      <c r="K219" s="86" t="s">
        <v>119</v>
      </c>
      <c r="L219" s="86" t="s">
        <v>119</v>
      </c>
      <c r="M219" s="88" t="s">
        <v>10</v>
      </c>
      <c r="N219" s="88" t="s">
        <v>11</v>
      </c>
      <c r="O219" s="89" t="s">
        <v>46</v>
      </c>
      <c r="P219" s="90" t="s">
        <v>12</v>
      </c>
    </row>
    <row r="220" spans="2:16" ht="17.100000000000001" customHeight="1">
      <c r="B220" s="106">
        <f t="shared" ref="B220:B283" si="5">B219+1</f>
        <v>217</v>
      </c>
      <c r="C220" s="85">
        <v>2698</v>
      </c>
      <c r="D220" s="86" t="s">
        <v>378</v>
      </c>
      <c r="E220" s="86" t="s">
        <v>379</v>
      </c>
      <c r="F220" s="86"/>
      <c r="G220" s="86" t="s">
        <v>166</v>
      </c>
      <c r="H220" s="88">
        <v>24</v>
      </c>
      <c r="I220" s="88" t="s">
        <v>9</v>
      </c>
      <c r="J220" s="86" t="s">
        <v>131</v>
      </c>
      <c r="K220" s="86" t="s">
        <v>119</v>
      </c>
      <c r="L220" s="86" t="s">
        <v>119</v>
      </c>
      <c r="M220" s="88" t="s">
        <v>10</v>
      </c>
      <c r="N220" s="88" t="s">
        <v>11</v>
      </c>
      <c r="O220" s="89" t="s">
        <v>62</v>
      </c>
      <c r="P220" s="90" t="s">
        <v>12</v>
      </c>
    </row>
    <row r="221" spans="2:16" ht="17.100000000000001" customHeight="1">
      <c r="B221" s="106">
        <f t="shared" si="5"/>
        <v>218</v>
      </c>
      <c r="C221" s="85">
        <v>3210</v>
      </c>
      <c r="D221" s="86" t="s">
        <v>148</v>
      </c>
      <c r="E221" s="86" t="s">
        <v>149</v>
      </c>
      <c r="F221" s="86"/>
      <c r="G221" s="86" t="s">
        <v>28</v>
      </c>
      <c r="H221" s="88">
        <v>30</v>
      </c>
      <c r="I221" s="88" t="s">
        <v>9</v>
      </c>
      <c r="J221" s="86" t="s">
        <v>13</v>
      </c>
      <c r="K221" s="86" t="s">
        <v>119</v>
      </c>
      <c r="L221" s="86" t="s">
        <v>13</v>
      </c>
      <c r="M221" s="88" t="s">
        <v>10</v>
      </c>
      <c r="N221" s="88" t="s">
        <v>11</v>
      </c>
      <c r="O221" s="89" t="s">
        <v>29</v>
      </c>
      <c r="P221" s="90" t="s">
        <v>12</v>
      </c>
    </row>
    <row r="222" spans="2:16" ht="17.100000000000001" customHeight="1">
      <c r="B222" s="106">
        <f t="shared" si="5"/>
        <v>219</v>
      </c>
      <c r="C222" s="85">
        <v>3210</v>
      </c>
      <c r="D222" s="86" t="s">
        <v>232</v>
      </c>
      <c r="E222" s="86" t="s">
        <v>232</v>
      </c>
      <c r="F222" s="86" t="s">
        <v>304</v>
      </c>
      <c r="G222" s="86" t="s">
        <v>33</v>
      </c>
      <c r="H222" s="88">
        <v>33</v>
      </c>
      <c r="I222" s="88" t="s">
        <v>9</v>
      </c>
      <c r="J222" s="86" t="s">
        <v>13</v>
      </c>
      <c r="K222" s="86" t="s">
        <v>119</v>
      </c>
      <c r="L222" s="86" t="s">
        <v>13</v>
      </c>
      <c r="M222" s="88" t="s">
        <v>10</v>
      </c>
      <c r="N222" s="88" t="s">
        <v>11</v>
      </c>
      <c r="O222" s="89" t="s">
        <v>29</v>
      </c>
      <c r="P222" s="90" t="s">
        <v>12</v>
      </c>
    </row>
    <row r="223" spans="2:16" ht="17.100000000000001" customHeight="1">
      <c r="B223" s="106">
        <f t="shared" si="5"/>
        <v>220</v>
      </c>
      <c r="C223" s="85">
        <v>3210</v>
      </c>
      <c r="D223" s="86" t="s">
        <v>579</v>
      </c>
      <c r="E223" s="86" t="s">
        <v>305</v>
      </c>
      <c r="F223" s="86"/>
      <c r="G223" s="86" t="s">
        <v>19</v>
      </c>
      <c r="H223" s="88">
        <v>21</v>
      </c>
      <c r="I223" s="88" t="s">
        <v>15</v>
      </c>
      <c r="J223" s="86" t="s">
        <v>13</v>
      </c>
      <c r="K223" s="86" t="s">
        <v>306</v>
      </c>
      <c r="L223" s="86" t="s">
        <v>13</v>
      </c>
      <c r="M223" s="88" t="s">
        <v>10</v>
      </c>
      <c r="N223" s="88" t="s">
        <v>11</v>
      </c>
      <c r="O223" s="89" t="s">
        <v>29</v>
      </c>
      <c r="P223" s="90" t="s">
        <v>12</v>
      </c>
    </row>
    <row r="224" spans="2:16" ht="17.100000000000001" customHeight="1">
      <c r="B224" s="106">
        <f t="shared" si="5"/>
        <v>221</v>
      </c>
      <c r="C224" s="85">
        <v>3210</v>
      </c>
      <c r="D224" s="86" t="s">
        <v>518</v>
      </c>
      <c r="E224" s="86" t="s">
        <v>307</v>
      </c>
      <c r="F224" s="86"/>
      <c r="G224" s="86" t="s">
        <v>33</v>
      </c>
      <c r="H224" s="88">
        <v>35</v>
      </c>
      <c r="I224" s="88" t="s">
        <v>9</v>
      </c>
      <c r="J224" s="86" t="s">
        <v>13</v>
      </c>
      <c r="K224" s="86" t="s">
        <v>306</v>
      </c>
      <c r="L224" s="86" t="s">
        <v>13</v>
      </c>
      <c r="M224" s="88" t="s">
        <v>10</v>
      </c>
      <c r="N224" s="88" t="s">
        <v>11</v>
      </c>
      <c r="O224" s="89" t="s">
        <v>29</v>
      </c>
      <c r="P224" s="90" t="s">
        <v>12</v>
      </c>
    </row>
    <row r="225" spans="2:16" ht="17.100000000000001" customHeight="1">
      <c r="B225" s="106">
        <f t="shared" si="5"/>
        <v>222</v>
      </c>
      <c r="C225" s="85">
        <v>3225</v>
      </c>
      <c r="D225" s="86" t="s">
        <v>243</v>
      </c>
      <c r="E225" s="86" t="s">
        <v>243</v>
      </c>
      <c r="F225" s="86"/>
      <c r="G225" s="86" t="s">
        <v>380</v>
      </c>
      <c r="H225" s="88">
        <v>26</v>
      </c>
      <c r="I225" s="88" t="s">
        <v>9</v>
      </c>
      <c r="J225" s="86" t="s">
        <v>131</v>
      </c>
      <c r="K225" s="86" t="s">
        <v>119</v>
      </c>
      <c r="L225" s="86" t="s">
        <v>119</v>
      </c>
      <c r="M225" s="88" t="s">
        <v>10</v>
      </c>
      <c r="N225" s="88" t="s">
        <v>11</v>
      </c>
      <c r="O225" s="89" t="s">
        <v>49</v>
      </c>
      <c r="P225" s="90" t="s">
        <v>12</v>
      </c>
    </row>
    <row r="226" spans="2:16" ht="17.100000000000001" customHeight="1">
      <c r="B226" s="106">
        <f t="shared" si="5"/>
        <v>223</v>
      </c>
      <c r="C226" s="85">
        <v>3225</v>
      </c>
      <c r="D226" s="86" t="s">
        <v>577</v>
      </c>
      <c r="E226" s="86" t="s">
        <v>459</v>
      </c>
      <c r="F226" s="86" t="s">
        <v>163</v>
      </c>
      <c r="G226" s="86" t="s">
        <v>34</v>
      </c>
      <c r="H226" s="88">
        <v>22</v>
      </c>
      <c r="I226" s="88" t="s">
        <v>15</v>
      </c>
      <c r="J226" s="86" t="s">
        <v>131</v>
      </c>
      <c r="K226" s="86" t="s">
        <v>333</v>
      </c>
      <c r="L226" s="86" t="s">
        <v>119</v>
      </c>
      <c r="M226" s="88" t="s">
        <v>10</v>
      </c>
      <c r="N226" s="88" t="s">
        <v>11</v>
      </c>
      <c r="O226" s="89" t="s">
        <v>49</v>
      </c>
      <c r="P226" s="90" t="s">
        <v>12</v>
      </c>
    </row>
    <row r="227" spans="2:16" ht="17.100000000000001" customHeight="1">
      <c r="B227" s="106">
        <f t="shared" si="5"/>
        <v>224</v>
      </c>
      <c r="C227" s="85">
        <v>3225</v>
      </c>
      <c r="D227" s="86" t="s">
        <v>577</v>
      </c>
      <c r="E227" s="86" t="s">
        <v>459</v>
      </c>
      <c r="F227" s="86" t="s">
        <v>163</v>
      </c>
      <c r="G227" s="86" t="s">
        <v>28</v>
      </c>
      <c r="H227" s="88">
        <v>46</v>
      </c>
      <c r="I227" s="88" t="s">
        <v>9</v>
      </c>
      <c r="J227" s="86" t="s">
        <v>131</v>
      </c>
      <c r="K227" s="86" t="s">
        <v>333</v>
      </c>
      <c r="L227" s="86" t="s">
        <v>119</v>
      </c>
      <c r="M227" s="88" t="s">
        <v>10</v>
      </c>
      <c r="N227" s="88" t="s">
        <v>11</v>
      </c>
      <c r="O227" s="89" t="s">
        <v>49</v>
      </c>
      <c r="P227" s="90" t="s">
        <v>12</v>
      </c>
    </row>
    <row r="228" spans="2:16" ht="17.100000000000001" customHeight="1">
      <c r="B228" s="106">
        <f t="shared" si="5"/>
        <v>225</v>
      </c>
      <c r="C228" s="85">
        <v>3225</v>
      </c>
      <c r="D228" s="86" t="s">
        <v>165</v>
      </c>
      <c r="E228" s="86" t="s">
        <v>138</v>
      </c>
      <c r="F228" s="86"/>
      <c r="G228" s="86" t="s">
        <v>18</v>
      </c>
      <c r="H228" s="88">
        <v>40</v>
      </c>
      <c r="I228" s="88" t="s">
        <v>9</v>
      </c>
      <c r="J228" s="86" t="s">
        <v>131</v>
      </c>
      <c r="K228" s="86" t="s">
        <v>333</v>
      </c>
      <c r="L228" s="86" t="s">
        <v>119</v>
      </c>
      <c r="M228" s="88" t="s">
        <v>10</v>
      </c>
      <c r="N228" s="88" t="s">
        <v>11</v>
      </c>
      <c r="O228" s="89" t="s">
        <v>49</v>
      </c>
      <c r="P228" s="90" t="s">
        <v>12</v>
      </c>
    </row>
    <row r="229" spans="2:16" ht="17.100000000000001" customHeight="1">
      <c r="B229" s="106">
        <f t="shared" si="5"/>
        <v>226</v>
      </c>
      <c r="C229" s="85">
        <v>3231</v>
      </c>
      <c r="D229" s="86" t="s">
        <v>578</v>
      </c>
      <c r="E229" s="86" t="s">
        <v>510</v>
      </c>
      <c r="F229" s="86" t="s">
        <v>511</v>
      </c>
      <c r="G229" s="86" t="s">
        <v>60</v>
      </c>
      <c r="H229" s="88">
        <v>18</v>
      </c>
      <c r="I229" s="88" t="s">
        <v>15</v>
      </c>
      <c r="J229" s="86" t="s">
        <v>131</v>
      </c>
      <c r="K229" s="86" t="s">
        <v>340</v>
      </c>
      <c r="L229" s="86" t="s">
        <v>340</v>
      </c>
      <c r="M229" s="88" t="s">
        <v>10</v>
      </c>
      <c r="N229" s="88" t="s">
        <v>10</v>
      </c>
      <c r="O229" s="89" t="s">
        <v>36</v>
      </c>
      <c r="P229" s="90" t="s">
        <v>12</v>
      </c>
    </row>
    <row r="230" spans="2:16" ht="17.100000000000001" customHeight="1">
      <c r="B230" s="106">
        <f t="shared" si="5"/>
        <v>227</v>
      </c>
      <c r="C230" s="85">
        <v>3238</v>
      </c>
      <c r="D230" s="86" t="s">
        <v>350</v>
      </c>
      <c r="E230" s="86" t="s">
        <v>350</v>
      </c>
      <c r="F230" s="86"/>
      <c r="G230" s="86" t="s">
        <v>382</v>
      </c>
      <c r="H230" s="88">
        <v>28</v>
      </c>
      <c r="I230" s="88" t="s">
        <v>9</v>
      </c>
      <c r="J230" s="86" t="s">
        <v>131</v>
      </c>
      <c r="K230" s="86" t="s">
        <v>263</v>
      </c>
      <c r="L230" s="86" t="s">
        <v>119</v>
      </c>
      <c r="M230" s="88" t="s">
        <v>10</v>
      </c>
      <c r="N230" s="88" t="s">
        <v>11</v>
      </c>
      <c r="O230" s="89" t="s">
        <v>29</v>
      </c>
      <c r="P230" s="90" t="s">
        <v>12</v>
      </c>
    </row>
    <row r="231" spans="2:16" ht="17.100000000000001" customHeight="1">
      <c r="B231" s="106">
        <f t="shared" si="5"/>
        <v>228</v>
      </c>
      <c r="C231" s="85">
        <v>3238</v>
      </c>
      <c r="D231" s="86" t="s">
        <v>383</v>
      </c>
      <c r="E231" s="86" t="s">
        <v>383</v>
      </c>
      <c r="F231" s="86" t="s">
        <v>138</v>
      </c>
      <c r="G231" s="86" t="s">
        <v>18</v>
      </c>
      <c r="H231" s="88">
        <v>34</v>
      </c>
      <c r="I231" s="88" t="s">
        <v>9</v>
      </c>
      <c r="J231" s="86" t="s">
        <v>131</v>
      </c>
      <c r="K231" s="86" t="s">
        <v>263</v>
      </c>
      <c r="L231" s="86" t="s">
        <v>119</v>
      </c>
      <c r="M231" s="88" t="s">
        <v>10</v>
      </c>
      <c r="N231" s="88" t="s">
        <v>11</v>
      </c>
      <c r="O231" s="89" t="s">
        <v>29</v>
      </c>
      <c r="P231" s="90" t="s">
        <v>12</v>
      </c>
    </row>
    <row r="232" spans="2:16" ht="17.100000000000001" customHeight="1">
      <c r="B232" s="106">
        <f t="shared" si="5"/>
        <v>229</v>
      </c>
      <c r="C232" s="85">
        <v>3238</v>
      </c>
      <c r="D232" s="86" t="s">
        <v>384</v>
      </c>
      <c r="E232" s="86" t="s">
        <v>385</v>
      </c>
      <c r="F232" s="86"/>
      <c r="G232" s="86" t="s">
        <v>18</v>
      </c>
      <c r="H232" s="88">
        <v>47</v>
      </c>
      <c r="I232" s="88" t="s">
        <v>9</v>
      </c>
      <c r="J232" s="86" t="s">
        <v>131</v>
      </c>
      <c r="K232" s="86" t="s">
        <v>263</v>
      </c>
      <c r="L232" s="86" t="s">
        <v>119</v>
      </c>
      <c r="M232" s="88" t="s">
        <v>10</v>
      </c>
      <c r="N232" s="88" t="s">
        <v>11</v>
      </c>
      <c r="O232" s="89" t="s">
        <v>29</v>
      </c>
      <c r="P232" s="90" t="s">
        <v>12</v>
      </c>
    </row>
    <row r="233" spans="2:16" ht="17.100000000000001" customHeight="1">
      <c r="B233" s="106">
        <f t="shared" si="5"/>
        <v>230</v>
      </c>
      <c r="C233" s="85">
        <v>3244</v>
      </c>
      <c r="D233" s="86" t="s">
        <v>247</v>
      </c>
      <c r="E233" s="86" t="s">
        <v>247</v>
      </c>
      <c r="F233" s="86"/>
      <c r="G233" s="86" t="s">
        <v>34</v>
      </c>
      <c r="H233" s="88">
        <v>18</v>
      </c>
      <c r="I233" s="88" t="s">
        <v>15</v>
      </c>
      <c r="J233" s="86" t="s">
        <v>13</v>
      </c>
      <c r="K233" s="86" t="s">
        <v>538</v>
      </c>
      <c r="L233" s="86" t="s">
        <v>119</v>
      </c>
      <c r="M233" s="88" t="s">
        <v>10</v>
      </c>
      <c r="N233" s="88" t="s">
        <v>10</v>
      </c>
      <c r="O233" s="89" t="s">
        <v>27</v>
      </c>
      <c r="P233" s="90" t="s">
        <v>12</v>
      </c>
    </row>
    <row r="234" spans="2:16" ht="17.100000000000001" customHeight="1">
      <c r="B234" s="106">
        <f t="shared" si="5"/>
        <v>231</v>
      </c>
      <c r="C234" s="85">
        <v>3244</v>
      </c>
      <c r="D234" s="86" t="s">
        <v>212</v>
      </c>
      <c r="E234" s="86" t="s">
        <v>209</v>
      </c>
      <c r="F234" s="86"/>
      <c r="G234" s="86" t="s">
        <v>356</v>
      </c>
      <c r="H234" s="88">
        <v>18</v>
      </c>
      <c r="I234" s="88" t="s">
        <v>15</v>
      </c>
      <c r="J234" s="86" t="s">
        <v>13</v>
      </c>
      <c r="K234" s="86" t="s">
        <v>538</v>
      </c>
      <c r="L234" s="86" t="s">
        <v>119</v>
      </c>
      <c r="M234" s="88" t="s">
        <v>10</v>
      </c>
      <c r="N234" s="88" t="s">
        <v>10</v>
      </c>
      <c r="O234" s="89" t="s">
        <v>27</v>
      </c>
      <c r="P234" s="90" t="s">
        <v>12</v>
      </c>
    </row>
    <row r="235" spans="2:16" ht="17.100000000000001" customHeight="1">
      <c r="B235" s="106">
        <f t="shared" si="5"/>
        <v>232</v>
      </c>
      <c r="C235" s="85">
        <v>3262</v>
      </c>
      <c r="D235" s="86" t="s">
        <v>318</v>
      </c>
      <c r="E235" s="86" t="s">
        <v>318</v>
      </c>
      <c r="F235" s="86"/>
      <c r="G235" s="86" t="s">
        <v>123</v>
      </c>
      <c r="H235" s="88">
        <v>17</v>
      </c>
      <c r="I235" s="88" t="s">
        <v>15</v>
      </c>
      <c r="J235" s="86" t="s">
        <v>131</v>
      </c>
      <c r="K235" s="86" t="s">
        <v>130</v>
      </c>
      <c r="L235" s="86" t="s">
        <v>119</v>
      </c>
      <c r="M235" s="88" t="s">
        <v>10</v>
      </c>
      <c r="N235" s="88" t="s">
        <v>11</v>
      </c>
      <c r="O235" s="89" t="s">
        <v>49</v>
      </c>
      <c r="P235" s="90" t="s">
        <v>12</v>
      </c>
    </row>
    <row r="236" spans="2:16" ht="17.100000000000001" customHeight="1">
      <c r="B236" s="106">
        <f t="shared" si="5"/>
        <v>233</v>
      </c>
      <c r="C236" s="85">
        <v>3262</v>
      </c>
      <c r="D236" s="86" t="s">
        <v>290</v>
      </c>
      <c r="E236" s="86" t="s">
        <v>291</v>
      </c>
      <c r="F236" s="86"/>
      <c r="G236" s="86" t="s">
        <v>123</v>
      </c>
      <c r="H236" s="88">
        <v>18</v>
      </c>
      <c r="I236" s="88" t="s">
        <v>15</v>
      </c>
      <c r="J236" s="86" t="s">
        <v>131</v>
      </c>
      <c r="K236" s="86" t="s">
        <v>130</v>
      </c>
      <c r="L236" s="86" t="s">
        <v>119</v>
      </c>
      <c r="M236" s="88" t="s">
        <v>10</v>
      </c>
      <c r="N236" s="88" t="s">
        <v>11</v>
      </c>
      <c r="O236" s="89" t="s">
        <v>49</v>
      </c>
      <c r="P236" s="90" t="s">
        <v>12</v>
      </c>
    </row>
    <row r="237" spans="2:16" ht="17.100000000000001" customHeight="1">
      <c r="B237" s="106">
        <f t="shared" si="5"/>
        <v>234</v>
      </c>
      <c r="C237" s="85">
        <v>3262</v>
      </c>
      <c r="D237" s="86" t="s">
        <v>326</v>
      </c>
      <c r="E237" s="86" t="s">
        <v>327</v>
      </c>
      <c r="F237" s="86"/>
      <c r="G237" s="86" t="s">
        <v>123</v>
      </c>
      <c r="H237" s="88">
        <v>24</v>
      </c>
      <c r="I237" s="88" t="s">
        <v>9</v>
      </c>
      <c r="J237" s="86" t="s">
        <v>131</v>
      </c>
      <c r="K237" s="86" t="s">
        <v>130</v>
      </c>
      <c r="L237" s="86" t="s">
        <v>119</v>
      </c>
      <c r="M237" s="88" t="s">
        <v>10</v>
      </c>
      <c r="N237" s="88" t="s">
        <v>11</v>
      </c>
      <c r="O237" s="89" t="s">
        <v>49</v>
      </c>
      <c r="P237" s="90" t="s">
        <v>12</v>
      </c>
    </row>
    <row r="238" spans="2:16" ht="17.100000000000001" customHeight="1">
      <c r="B238" s="106">
        <f t="shared" si="5"/>
        <v>235</v>
      </c>
      <c r="C238" s="85">
        <v>3262</v>
      </c>
      <c r="D238" s="86" t="s">
        <v>290</v>
      </c>
      <c r="E238" s="86" t="s">
        <v>291</v>
      </c>
      <c r="F238" s="86"/>
      <c r="G238" s="86" t="s">
        <v>41</v>
      </c>
      <c r="H238" s="88">
        <v>18</v>
      </c>
      <c r="I238" s="88" t="s">
        <v>15</v>
      </c>
      <c r="J238" s="86" t="s">
        <v>131</v>
      </c>
      <c r="K238" s="86" t="s">
        <v>130</v>
      </c>
      <c r="L238" s="86" t="s">
        <v>119</v>
      </c>
      <c r="M238" s="88" t="s">
        <v>10</v>
      </c>
      <c r="N238" s="88" t="s">
        <v>11</v>
      </c>
      <c r="O238" s="89" t="s">
        <v>49</v>
      </c>
      <c r="P238" s="90" t="s">
        <v>12</v>
      </c>
    </row>
    <row r="239" spans="2:16" ht="17.100000000000001" customHeight="1">
      <c r="B239" s="106">
        <f t="shared" si="5"/>
        <v>236</v>
      </c>
      <c r="C239" s="85">
        <v>3265</v>
      </c>
      <c r="D239" s="86" t="s">
        <v>364</v>
      </c>
      <c r="E239" s="86" t="s">
        <v>393</v>
      </c>
      <c r="F239" s="86"/>
      <c r="G239" s="86" t="s">
        <v>356</v>
      </c>
      <c r="H239" s="88">
        <v>18</v>
      </c>
      <c r="I239" s="88" t="s">
        <v>15</v>
      </c>
      <c r="J239" s="86" t="s">
        <v>13</v>
      </c>
      <c r="K239" s="86" t="s">
        <v>263</v>
      </c>
      <c r="L239" s="86" t="s">
        <v>397</v>
      </c>
      <c r="M239" s="88" t="s">
        <v>10</v>
      </c>
      <c r="N239" s="88" t="s">
        <v>59</v>
      </c>
      <c r="O239" s="89" t="s">
        <v>77</v>
      </c>
      <c r="P239" s="90" t="s">
        <v>12</v>
      </c>
    </row>
    <row r="240" spans="2:16" ht="17.100000000000001" customHeight="1">
      <c r="B240" s="106">
        <f t="shared" si="5"/>
        <v>237</v>
      </c>
      <c r="C240" s="85">
        <v>3280</v>
      </c>
      <c r="D240" s="86" t="s">
        <v>437</v>
      </c>
      <c r="E240" s="86" t="s">
        <v>438</v>
      </c>
      <c r="F240" s="86"/>
      <c r="G240" s="86" t="s">
        <v>389</v>
      </c>
      <c r="H240" s="88">
        <v>27</v>
      </c>
      <c r="I240" s="88" t="s">
        <v>9</v>
      </c>
      <c r="J240" s="86" t="s">
        <v>131</v>
      </c>
      <c r="K240" s="86" t="s">
        <v>130</v>
      </c>
      <c r="L240" s="86" t="s">
        <v>119</v>
      </c>
      <c r="M240" s="88" t="s">
        <v>10</v>
      </c>
      <c r="N240" s="88" t="s">
        <v>11</v>
      </c>
      <c r="O240" s="89" t="s">
        <v>29</v>
      </c>
      <c r="P240" s="90" t="s">
        <v>12</v>
      </c>
    </row>
    <row r="241" spans="2:16" ht="17.100000000000001" customHeight="1">
      <c r="B241" s="106">
        <f t="shared" si="5"/>
        <v>238</v>
      </c>
      <c r="C241" s="85">
        <v>3280</v>
      </c>
      <c r="D241" s="86" t="s">
        <v>439</v>
      </c>
      <c r="E241" s="86" t="s">
        <v>439</v>
      </c>
      <c r="F241" s="86"/>
      <c r="G241" s="86" t="s">
        <v>440</v>
      </c>
      <c r="H241" s="88">
        <v>39</v>
      </c>
      <c r="I241" s="88" t="s">
        <v>9</v>
      </c>
      <c r="J241" s="86" t="s">
        <v>131</v>
      </c>
      <c r="K241" s="86" t="s">
        <v>130</v>
      </c>
      <c r="L241" s="86" t="s">
        <v>119</v>
      </c>
      <c r="M241" s="88" t="s">
        <v>10</v>
      </c>
      <c r="N241" s="88" t="s">
        <v>11</v>
      </c>
      <c r="O241" s="89" t="s">
        <v>29</v>
      </c>
      <c r="P241" s="90" t="s">
        <v>12</v>
      </c>
    </row>
    <row r="242" spans="2:16" ht="17.100000000000001" customHeight="1">
      <c r="B242" s="106">
        <f t="shared" si="5"/>
        <v>239</v>
      </c>
      <c r="C242" s="85">
        <v>3280</v>
      </c>
      <c r="D242" s="86" t="s">
        <v>173</v>
      </c>
      <c r="E242" s="86" t="s">
        <v>441</v>
      </c>
      <c r="F242" s="86"/>
      <c r="G242" s="86" t="s">
        <v>73</v>
      </c>
      <c r="H242" s="88">
        <v>18</v>
      </c>
      <c r="I242" s="88" t="s">
        <v>15</v>
      </c>
      <c r="J242" s="86" t="s">
        <v>131</v>
      </c>
      <c r="K242" s="86" t="s">
        <v>130</v>
      </c>
      <c r="L242" s="86" t="s">
        <v>119</v>
      </c>
      <c r="M242" s="88" t="s">
        <v>10</v>
      </c>
      <c r="N242" s="88" t="s">
        <v>11</v>
      </c>
      <c r="O242" s="89" t="s">
        <v>29</v>
      </c>
      <c r="P242" s="90" t="s">
        <v>12</v>
      </c>
    </row>
    <row r="243" spans="2:16" ht="17.100000000000001" customHeight="1">
      <c r="B243" s="106">
        <f t="shared" si="5"/>
        <v>240</v>
      </c>
      <c r="C243" s="85">
        <v>3280</v>
      </c>
      <c r="D243" s="86" t="s">
        <v>173</v>
      </c>
      <c r="E243" s="86" t="s">
        <v>442</v>
      </c>
      <c r="F243" s="86"/>
      <c r="G243" s="86" t="s">
        <v>418</v>
      </c>
      <c r="H243" s="88">
        <v>17</v>
      </c>
      <c r="I243" s="88" t="s">
        <v>15</v>
      </c>
      <c r="J243" s="86" t="s">
        <v>131</v>
      </c>
      <c r="K243" s="86" t="s">
        <v>130</v>
      </c>
      <c r="L243" s="86" t="s">
        <v>119</v>
      </c>
      <c r="M243" s="88" t="s">
        <v>10</v>
      </c>
      <c r="N243" s="88" t="s">
        <v>11</v>
      </c>
      <c r="O243" s="89" t="s">
        <v>29</v>
      </c>
      <c r="P243" s="90" t="s">
        <v>12</v>
      </c>
    </row>
    <row r="244" spans="2:16" ht="17.100000000000001" customHeight="1">
      <c r="B244" s="106">
        <f t="shared" si="5"/>
        <v>241</v>
      </c>
      <c r="C244" s="85">
        <v>3280</v>
      </c>
      <c r="D244" s="86" t="s">
        <v>191</v>
      </c>
      <c r="E244" s="86" t="s">
        <v>443</v>
      </c>
      <c r="F244" s="86"/>
      <c r="G244" s="86" t="s">
        <v>40</v>
      </c>
      <c r="H244" s="88">
        <v>28</v>
      </c>
      <c r="I244" s="88" t="s">
        <v>9</v>
      </c>
      <c r="J244" s="86" t="s">
        <v>131</v>
      </c>
      <c r="K244" s="86" t="s">
        <v>130</v>
      </c>
      <c r="L244" s="86" t="s">
        <v>119</v>
      </c>
      <c r="M244" s="88" t="s">
        <v>10</v>
      </c>
      <c r="N244" s="88" t="s">
        <v>11</v>
      </c>
      <c r="O244" s="89" t="s">
        <v>29</v>
      </c>
      <c r="P244" s="90" t="s">
        <v>12</v>
      </c>
    </row>
    <row r="245" spans="2:16" ht="17.100000000000001" customHeight="1">
      <c r="B245" s="106">
        <f t="shared" si="5"/>
        <v>242</v>
      </c>
      <c r="C245" s="85">
        <v>3280</v>
      </c>
      <c r="D245" s="86" t="s">
        <v>444</v>
      </c>
      <c r="E245" s="86" t="s">
        <v>445</v>
      </c>
      <c r="F245" s="86"/>
      <c r="G245" s="86" t="s">
        <v>28</v>
      </c>
      <c r="H245" s="88">
        <v>33</v>
      </c>
      <c r="I245" s="88" t="s">
        <v>9</v>
      </c>
      <c r="J245" s="86" t="s">
        <v>131</v>
      </c>
      <c r="K245" s="86" t="s">
        <v>130</v>
      </c>
      <c r="L245" s="86" t="s">
        <v>119</v>
      </c>
      <c r="M245" s="88" t="s">
        <v>10</v>
      </c>
      <c r="N245" s="88" t="s">
        <v>11</v>
      </c>
      <c r="O245" s="89" t="s">
        <v>29</v>
      </c>
      <c r="P245" s="90" t="s">
        <v>12</v>
      </c>
    </row>
    <row r="246" spans="2:16" ht="17.100000000000001" customHeight="1">
      <c r="B246" s="106">
        <f t="shared" si="5"/>
        <v>243</v>
      </c>
      <c r="C246" s="85">
        <v>3280</v>
      </c>
      <c r="D246" s="86" t="s">
        <v>444</v>
      </c>
      <c r="E246" s="86" t="s">
        <v>445</v>
      </c>
      <c r="F246" s="86"/>
      <c r="G246" s="86" t="s">
        <v>446</v>
      </c>
      <c r="H246" s="88">
        <v>28</v>
      </c>
      <c r="I246" s="88" t="s">
        <v>9</v>
      </c>
      <c r="J246" s="86" t="s">
        <v>131</v>
      </c>
      <c r="K246" s="86" t="s">
        <v>130</v>
      </c>
      <c r="L246" s="86" t="s">
        <v>119</v>
      </c>
      <c r="M246" s="88" t="s">
        <v>10</v>
      </c>
      <c r="N246" s="88" t="s">
        <v>11</v>
      </c>
      <c r="O246" s="89" t="s">
        <v>29</v>
      </c>
      <c r="P246" s="90" t="s">
        <v>12</v>
      </c>
    </row>
    <row r="247" spans="2:16" ht="17.100000000000001" customHeight="1">
      <c r="B247" s="106">
        <f t="shared" si="5"/>
        <v>244</v>
      </c>
      <c r="C247" s="85">
        <v>3283</v>
      </c>
      <c r="D247" s="86" t="s">
        <v>57</v>
      </c>
      <c r="E247" s="86" t="s">
        <v>58</v>
      </c>
      <c r="F247" s="86"/>
      <c r="G247" s="86" t="s">
        <v>18</v>
      </c>
      <c r="H247" s="88">
        <v>36</v>
      </c>
      <c r="I247" s="88" t="s">
        <v>9</v>
      </c>
      <c r="J247" s="86" t="s">
        <v>131</v>
      </c>
      <c r="K247" s="86" t="s">
        <v>162</v>
      </c>
      <c r="L247" s="86" t="s">
        <v>119</v>
      </c>
      <c r="M247" s="88" t="s">
        <v>78</v>
      </c>
      <c r="N247" s="88" t="s">
        <v>11</v>
      </c>
      <c r="O247" s="89" t="s">
        <v>447</v>
      </c>
      <c r="P247" s="90" t="s">
        <v>12</v>
      </c>
    </row>
    <row r="248" spans="2:16" ht="17.100000000000001" customHeight="1">
      <c r="B248" s="106">
        <f t="shared" si="5"/>
        <v>245</v>
      </c>
      <c r="C248" s="85">
        <v>3283</v>
      </c>
      <c r="D248" s="86" t="s">
        <v>165</v>
      </c>
      <c r="E248" s="86" t="s">
        <v>138</v>
      </c>
      <c r="F248" s="86" t="s">
        <v>448</v>
      </c>
      <c r="G248" s="86" t="s">
        <v>33</v>
      </c>
      <c r="H248" s="88">
        <v>29</v>
      </c>
      <c r="I248" s="88" t="s">
        <v>9</v>
      </c>
      <c r="J248" s="86" t="s">
        <v>131</v>
      </c>
      <c r="K248" s="86" t="s">
        <v>146</v>
      </c>
      <c r="L248" s="86" t="s">
        <v>119</v>
      </c>
      <c r="M248" s="88" t="s">
        <v>78</v>
      </c>
      <c r="N248" s="88" t="s">
        <v>11</v>
      </c>
      <c r="O248" s="89" t="s">
        <v>447</v>
      </c>
      <c r="P248" s="90" t="s">
        <v>12</v>
      </c>
    </row>
    <row r="249" spans="2:16" ht="17.100000000000001" customHeight="1">
      <c r="B249" s="106">
        <f t="shared" si="5"/>
        <v>246</v>
      </c>
      <c r="C249" s="85">
        <v>3300</v>
      </c>
      <c r="D249" s="86" t="s">
        <v>56</v>
      </c>
      <c r="E249" s="86" t="s">
        <v>56</v>
      </c>
      <c r="F249" s="86"/>
      <c r="G249" s="86" t="s">
        <v>166</v>
      </c>
      <c r="H249" s="88">
        <v>23</v>
      </c>
      <c r="I249" s="88" t="s">
        <v>15</v>
      </c>
      <c r="J249" s="86" t="s">
        <v>131</v>
      </c>
      <c r="K249" s="86" t="s">
        <v>167</v>
      </c>
      <c r="L249" s="86" t="s">
        <v>168</v>
      </c>
      <c r="M249" s="88" t="s">
        <v>10</v>
      </c>
      <c r="N249" s="88" t="s">
        <v>11</v>
      </c>
      <c r="O249" s="89" t="s">
        <v>49</v>
      </c>
      <c r="P249" s="90" t="s">
        <v>12</v>
      </c>
    </row>
    <row r="250" spans="2:16" ht="17.100000000000001" customHeight="1">
      <c r="B250" s="106">
        <f t="shared" si="5"/>
        <v>247</v>
      </c>
      <c r="C250" s="85">
        <v>3300</v>
      </c>
      <c r="D250" s="86" t="s">
        <v>56</v>
      </c>
      <c r="E250" s="86" t="s">
        <v>56</v>
      </c>
      <c r="F250" s="86" t="s">
        <v>169</v>
      </c>
      <c r="G250" s="86" t="s">
        <v>28</v>
      </c>
      <c r="H250" s="88">
        <v>42</v>
      </c>
      <c r="I250" s="88" t="s">
        <v>9</v>
      </c>
      <c r="J250" s="86" t="s">
        <v>131</v>
      </c>
      <c r="K250" s="86" t="s">
        <v>167</v>
      </c>
      <c r="L250" s="86" t="s">
        <v>168</v>
      </c>
      <c r="M250" s="88" t="s">
        <v>10</v>
      </c>
      <c r="N250" s="88" t="s">
        <v>11</v>
      </c>
      <c r="O250" s="89" t="s">
        <v>49</v>
      </c>
      <c r="P250" s="90" t="s">
        <v>12</v>
      </c>
    </row>
    <row r="251" spans="2:16" ht="17.100000000000001" customHeight="1">
      <c r="B251" s="106">
        <f t="shared" si="5"/>
        <v>248</v>
      </c>
      <c r="C251" s="85">
        <v>3300</v>
      </c>
      <c r="D251" s="86" t="s">
        <v>56</v>
      </c>
      <c r="E251" s="86" t="s">
        <v>56</v>
      </c>
      <c r="F251" s="86"/>
      <c r="G251" s="86" t="s">
        <v>170</v>
      </c>
      <c r="H251" s="88">
        <v>17</v>
      </c>
      <c r="I251" s="88" t="s">
        <v>15</v>
      </c>
      <c r="J251" s="86" t="s">
        <v>131</v>
      </c>
      <c r="K251" s="86" t="s">
        <v>167</v>
      </c>
      <c r="L251" s="86" t="s">
        <v>168</v>
      </c>
      <c r="M251" s="88" t="s">
        <v>10</v>
      </c>
      <c r="N251" s="88" t="s">
        <v>11</v>
      </c>
      <c r="O251" s="89" t="s">
        <v>49</v>
      </c>
      <c r="P251" s="90" t="s">
        <v>12</v>
      </c>
    </row>
    <row r="252" spans="2:16" ht="17.100000000000001" customHeight="1">
      <c r="B252" s="106">
        <f t="shared" si="5"/>
        <v>249</v>
      </c>
      <c r="C252" s="85">
        <v>3300</v>
      </c>
      <c r="D252" s="86" t="s">
        <v>147</v>
      </c>
      <c r="E252" s="86" t="s">
        <v>147</v>
      </c>
      <c r="F252" s="86"/>
      <c r="G252" s="86" t="s">
        <v>123</v>
      </c>
      <c r="H252" s="88">
        <v>17</v>
      </c>
      <c r="I252" s="88" t="s">
        <v>15</v>
      </c>
      <c r="J252" s="86" t="s">
        <v>131</v>
      </c>
      <c r="K252" s="86" t="s">
        <v>167</v>
      </c>
      <c r="L252" s="86" t="s">
        <v>168</v>
      </c>
      <c r="M252" s="88" t="s">
        <v>10</v>
      </c>
      <c r="N252" s="88" t="s">
        <v>11</v>
      </c>
      <c r="O252" s="89" t="s">
        <v>49</v>
      </c>
      <c r="P252" s="90" t="s">
        <v>12</v>
      </c>
    </row>
    <row r="253" spans="2:16" ht="17.100000000000001" customHeight="1">
      <c r="B253" s="106">
        <f t="shared" si="5"/>
        <v>250</v>
      </c>
      <c r="C253" s="85">
        <v>3300</v>
      </c>
      <c r="D253" s="86" t="s">
        <v>171</v>
      </c>
      <c r="E253" s="86" t="s">
        <v>172</v>
      </c>
      <c r="F253" s="86"/>
      <c r="G253" s="86" t="s">
        <v>28</v>
      </c>
      <c r="H253" s="88">
        <v>40</v>
      </c>
      <c r="I253" s="88" t="s">
        <v>9</v>
      </c>
      <c r="J253" s="86" t="s">
        <v>131</v>
      </c>
      <c r="K253" s="86" t="s">
        <v>167</v>
      </c>
      <c r="L253" s="86" t="s">
        <v>168</v>
      </c>
      <c r="M253" s="88" t="s">
        <v>10</v>
      </c>
      <c r="N253" s="88" t="s">
        <v>11</v>
      </c>
      <c r="O253" s="89" t="s">
        <v>49</v>
      </c>
      <c r="P253" s="90" t="s">
        <v>12</v>
      </c>
    </row>
    <row r="254" spans="2:16" ht="17.100000000000001" customHeight="1">
      <c r="B254" s="106">
        <f t="shared" si="5"/>
        <v>251</v>
      </c>
      <c r="C254" s="85">
        <v>3302</v>
      </c>
      <c r="D254" s="86" t="s">
        <v>148</v>
      </c>
      <c r="E254" s="86" t="s">
        <v>149</v>
      </c>
      <c r="F254" s="86"/>
      <c r="G254" s="86" t="s">
        <v>34</v>
      </c>
      <c r="H254" s="88">
        <v>24</v>
      </c>
      <c r="I254" s="88" t="s">
        <v>9</v>
      </c>
      <c r="J254" s="86" t="s">
        <v>13</v>
      </c>
      <c r="K254" s="86" t="s">
        <v>119</v>
      </c>
      <c r="L254" s="86" t="s">
        <v>168</v>
      </c>
      <c r="M254" s="88" t="s">
        <v>10</v>
      </c>
      <c r="N254" s="88" t="s">
        <v>11</v>
      </c>
      <c r="O254" s="89" t="s">
        <v>77</v>
      </c>
      <c r="P254" s="90" t="s">
        <v>12</v>
      </c>
    </row>
    <row r="255" spans="2:16" ht="17.100000000000001" customHeight="1">
      <c r="B255" s="106">
        <f t="shared" si="5"/>
        <v>252</v>
      </c>
      <c r="C255" s="85">
        <v>3302</v>
      </c>
      <c r="D255" s="86" t="s">
        <v>295</v>
      </c>
      <c r="E255" s="86" t="s">
        <v>296</v>
      </c>
      <c r="F255" s="86"/>
      <c r="G255" s="86" t="s">
        <v>18</v>
      </c>
      <c r="H255" s="88">
        <v>27</v>
      </c>
      <c r="I255" s="88" t="s">
        <v>9</v>
      </c>
      <c r="J255" s="86" t="s">
        <v>13</v>
      </c>
      <c r="K255" s="86" t="s">
        <v>119</v>
      </c>
      <c r="L255" s="86" t="s">
        <v>297</v>
      </c>
      <c r="M255" s="88" t="s">
        <v>10</v>
      </c>
      <c r="N255" s="88" t="s">
        <v>11</v>
      </c>
      <c r="O255" s="89" t="s">
        <v>77</v>
      </c>
      <c r="P255" s="90" t="s">
        <v>12</v>
      </c>
    </row>
    <row r="256" spans="2:16" ht="17.100000000000001" customHeight="1">
      <c r="B256" s="106">
        <f t="shared" si="5"/>
        <v>253</v>
      </c>
      <c r="C256" s="85">
        <v>3302</v>
      </c>
      <c r="D256" s="86" t="s">
        <v>298</v>
      </c>
      <c r="E256" s="86" t="s">
        <v>298</v>
      </c>
      <c r="F256" s="86"/>
      <c r="G256" s="86" t="s">
        <v>34</v>
      </c>
      <c r="H256" s="88">
        <v>17</v>
      </c>
      <c r="I256" s="88" t="s">
        <v>15</v>
      </c>
      <c r="J256" s="86" t="s">
        <v>13</v>
      </c>
      <c r="K256" s="86" t="s">
        <v>119</v>
      </c>
      <c r="L256" s="86" t="s">
        <v>168</v>
      </c>
      <c r="M256" s="88" t="s">
        <v>10</v>
      </c>
      <c r="N256" s="88" t="s">
        <v>11</v>
      </c>
      <c r="O256" s="89" t="s">
        <v>77</v>
      </c>
      <c r="P256" s="90" t="s">
        <v>12</v>
      </c>
    </row>
    <row r="257" spans="2:16" ht="17.100000000000001" customHeight="1">
      <c r="B257" s="106">
        <f t="shared" si="5"/>
        <v>254</v>
      </c>
      <c r="C257" s="85">
        <v>3302</v>
      </c>
      <c r="D257" s="86" t="s">
        <v>299</v>
      </c>
      <c r="E257" s="86" t="s">
        <v>300</v>
      </c>
      <c r="F257" s="86"/>
      <c r="G257" s="86" t="s">
        <v>301</v>
      </c>
      <c r="H257" s="88">
        <v>19</v>
      </c>
      <c r="I257" s="88" t="s">
        <v>15</v>
      </c>
      <c r="J257" s="86" t="s">
        <v>13</v>
      </c>
      <c r="K257" s="86" t="s">
        <v>119</v>
      </c>
      <c r="L257" s="86" t="s">
        <v>168</v>
      </c>
      <c r="M257" s="88" t="s">
        <v>10</v>
      </c>
      <c r="N257" s="88" t="s">
        <v>11</v>
      </c>
      <c r="O257" s="89" t="s">
        <v>77</v>
      </c>
      <c r="P257" s="90" t="s">
        <v>12</v>
      </c>
    </row>
    <row r="258" spans="2:16" ht="17.100000000000001" customHeight="1">
      <c r="B258" s="106">
        <f t="shared" si="5"/>
        <v>255</v>
      </c>
      <c r="C258" s="85">
        <v>3302</v>
      </c>
      <c r="D258" s="86" t="s">
        <v>299</v>
      </c>
      <c r="E258" s="86" t="s">
        <v>300</v>
      </c>
      <c r="F258" s="86"/>
      <c r="G258" s="86" t="s">
        <v>166</v>
      </c>
      <c r="H258" s="88">
        <v>27</v>
      </c>
      <c r="I258" s="88" t="s">
        <v>9</v>
      </c>
      <c r="J258" s="86" t="s">
        <v>13</v>
      </c>
      <c r="K258" s="86" t="s">
        <v>119</v>
      </c>
      <c r="L258" s="86" t="s">
        <v>168</v>
      </c>
      <c r="M258" s="88" t="s">
        <v>10</v>
      </c>
      <c r="N258" s="88" t="s">
        <v>11</v>
      </c>
      <c r="O258" s="89" t="s">
        <v>77</v>
      </c>
      <c r="P258" s="90" t="s">
        <v>12</v>
      </c>
    </row>
    <row r="259" spans="2:16" ht="17.100000000000001" customHeight="1">
      <c r="B259" s="106">
        <f t="shared" si="5"/>
        <v>256</v>
      </c>
      <c r="C259" s="85">
        <v>3302</v>
      </c>
      <c r="D259" s="86" t="s">
        <v>302</v>
      </c>
      <c r="E259" s="86" t="s">
        <v>303</v>
      </c>
      <c r="F259" s="86"/>
      <c r="G259" s="86" t="s">
        <v>33</v>
      </c>
      <c r="H259" s="88">
        <v>18</v>
      </c>
      <c r="I259" s="88" t="s">
        <v>15</v>
      </c>
      <c r="J259" s="86" t="s">
        <v>13</v>
      </c>
      <c r="K259" s="86" t="s">
        <v>167</v>
      </c>
      <c r="L259" s="86" t="s">
        <v>119</v>
      </c>
      <c r="M259" s="88" t="s">
        <v>10</v>
      </c>
      <c r="N259" s="88" t="s">
        <v>11</v>
      </c>
      <c r="O259" s="89" t="s">
        <v>77</v>
      </c>
      <c r="P259" s="90" t="s">
        <v>12</v>
      </c>
    </row>
    <row r="260" spans="2:16" ht="17.100000000000001" customHeight="1">
      <c r="B260" s="106">
        <f t="shared" si="5"/>
        <v>257</v>
      </c>
      <c r="C260" s="85">
        <v>3333</v>
      </c>
      <c r="D260" s="86" t="s">
        <v>486</v>
      </c>
      <c r="E260" s="86" t="s">
        <v>487</v>
      </c>
      <c r="F260" s="86"/>
      <c r="G260" s="86" t="s">
        <v>342</v>
      </c>
      <c r="H260" s="88">
        <v>17</v>
      </c>
      <c r="I260" s="88" t="s">
        <v>15</v>
      </c>
      <c r="J260" s="86" t="s">
        <v>131</v>
      </c>
      <c r="K260" s="86" t="s">
        <v>168</v>
      </c>
      <c r="L260" s="86" t="s">
        <v>168</v>
      </c>
      <c r="M260" s="88" t="s">
        <v>10</v>
      </c>
      <c r="N260" s="88" t="s">
        <v>11</v>
      </c>
      <c r="O260" s="89" t="s">
        <v>514</v>
      </c>
      <c r="P260" s="90" t="s">
        <v>24</v>
      </c>
    </row>
    <row r="261" spans="2:16" ht="17.100000000000001" customHeight="1">
      <c r="B261" s="106">
        <f t="shared" si="5"/>
        <v>258</v>
      </c>
      <c r="C261" s="85">
        <v>3336</v>
      </c>
      <c r="D261" s="86" t="s">
        <v>489</v>
      </c>
      <c r="E261" s="86" t="s">
        <v>512</v>
      </c>
      <c r="F261" s="86"/>
      <c r="G261" s="86" t="s">
        <v>34</v>
      </c>
      <c r="H261" s="88">
        <v>28</v>
      </c>
      <c r="I261" s="88" t="s">
        <v>9</v>
      </c>
      <c r="J261" s="86" t="s">
        <v>13</v>
      </c>
      <c r="K261" s="86" t="s">
        <v>513</v>
      </c>
      <c r="L261" s="86" t="s">
        <v>13</v>
      </c>
      <c r="M261" s="88" t="s">
        <v>10</v>
      </c>
      <c r="N261" s="88" t="s">
        <v>11</v>
      </c>
      <c r="O261" s="89" t="s">
        <v>62</v>
      </c>
      <c r="P261" s="90" t="s">
        <v>12</v>
      </c>
    </row>
    <row r="262" spans="2:16" ht="17.100000000000001" customHeight="1">
      <c r="B262" s="106">
        <f t="shared" si="5"/>
        <v>259</v>
      </c>
      <c r="C262" s="85">
        <v>3338</v>
      </c>
      <c r="D262" s="86" t="s">
        <v>191</v>
      </c>
      <c r="E262" s="86" t="s">
        <v>191</v>
      </c>
      <c r="F262" s="86"/>
      <c r="G262" s="86" t="s">
        <v>18</v>
      </c>
      <c r="H262" s="88">
        <v>37</v>
      </c>
      <c r="I262" s="88" t="s">
        <v>9</v>
      </c>
      <c r="J262" s="86" t="s">
        <v>131</v>
      </c>
      <c r="K262" s="86" t="s">
        <v>167</v>
      </c>
      <c r="L262" s="86" t="s">
        <v>119</v>
      </c>
      <c r="M262" s="88" t="s">
        <v>10</v>
      </c>
      <c r="N262" s="88" t="s">
        <v>11</v>
      </c>
      <c r="O262" s="89" t="s">
        <v>269</v>
      </c>
      <c r="P262" s="90" t="s">
        <v>12</v>
      </c>
    </row>
    <row r="263" spans="2:16" ht="17.100000000000001" customHeight="1">
      <c r="B263" s="106">
        <f t="shared" si="5"/>
        <v>260</v>
      </c>
      <c r="C263" s="85">
        <v>3338</v>
      </c>
      <c r="D263" s="86" t="s">
        <v>270</v>
      </c>
      <c r="E263" s="86" t="s">
        <v>271</v>
      </c>
      <c r="F263" s="86"/>
      <c r="G263" s="86" t="s">
        <v>72</v>
      </c>
      <c r="H263" s="88">
        <v>18</v>
      </c>
      <c r="I263" s="88" t="s">
        <v>15</v>
      </c>
      <c r="J263" s="86" t="s">
        <v>131</v>
      </c>
      <c r="K263" s="86" t="s">
        <v>167</v>
      </c>
      <c r="L263" s="86" t="s">
        <v>119</v>
      </c>
      <c r="M263" s="88" t="s">
        <v>10</v>
      </c>
      <c r="N263" s="88" t="s">
        <v>11</v>
      </c>
      <c r="O263" s="89" t="s">
        <v>269</v>
      </c>
      <c r="P263" s="90" t="s">
        <v>12</v>
      </c>
    </row>
    <row r="264" spans="2:16" ht="17.100000000000001" customHeight="1">
      <c r="B264" s="106">
        <f t="shared" si="5"/>
        <v>261</v>
      </c>
      <c r="C264" s="85">
        <v>3461</v>
      </c>
      <c r="D264" s="86" t="s">
        <v>240</v>
      </c>
      <c r="E264" s="86" t="s">
        <v>191</v>
      </c>
      <c r="F264" s="86"/>
      <c r="G264" s="86" t="s">
        <v>254</v>
      </c>
      <c r="H264" s="88">
        <v>17</v>
      </c>
      <c r="I264" s="88" t="s">
        <v>15</v>
      </c>
      <c r="J264" s="86" t="s">
        <v>47</v>
      </c>
      <c r="K264" s="86" t="s">
        <v>119</v>
      </c>
      <c r="L264" s="86" t="s">
        <v>119</v>
      </c>
      <c r="M264" s="88" t="s">
        <v>10</v>
      </c>
      <c r="N264" s="88" t="s">
        <v>11</v>
      </c>
      <c r="O264" s="89" t="s">
        <v>36</v>
      </c>
      <c r="P264" s="90" t="s">
        <v>12</v>
      </c>
    </row>
    <row r="265" spans="2:16" ht="17.100000000000001" customHeight="1">
      <c r="B265" s="106">
        <f t="shared" si="5"/>
        <v>262</v>
      </c>
      <c r="C265" s="85">
        <v>3496</v>
      </c>
      <c r="D265" s="86" t="s">
        <v>344</v>
      </c>
      <c r="E265" s="86" t="s">
        <v>344</v>
      </c>
      <c r="F265" s="87"/>
      <c r="G265" s="86" t="s">
        <v>33</v>
      </c>
      <c r="H265" s="88">
        <v>43</v>
      </c>
      <c r="I265" s="88" t="s">
        <v>9</v>
      </c>
      <c r="J265" s="86" t="s">
        <v>131</v>
      </c>
      <c r="K265" s="86" t="s">
        <v>119</v>
      </c>
      <c r="L265" s="86" t="s">
        <v>119</v>
      </c>
      <c r="M265" s="88" t="s">
        <v>10</v>
      </c>
      <c r="N265" s="88" t="s">
        <v>10</v>
      </c>
      <c r="O265" s="89" t="s">
        <v>39</v>
      </c>
      <c r="P265" s="90" t="s">
        <v>12</v>
      </c>
    </row>
    <row r="266" spans="2:16" ht="17.100000000000001" customHeight="1">
      <c r="B266" s="106">
        <f t="shared" si="5"/>
        <v>263</v>
      </c>
      <c r="C266" s="85">
        <v>3512</v>
      </c>
      <c r="D266" s="86" t="s">
        <v>191</v>
      </c>
      <c r="E266" s="86" t="s">
        <v>191</v>
      </c>
      <c r="F266" s="86"/>
      <c r="G266" s="86" t="s">
        <v>255</v>
      </c>
      <c r="H266" s="88">
        <v>42</v>
      </c>
      <c r="I266" s="88" t="s">
        <v>9</v>
      </c>
      <c r="J266" s="86" t="s">
        <v>13</v>
      </c>
      <c r="K266" s="86" t="s">
        <v>119</v>
      </c>
      <c r="L266" s="86" t="s">
        <v>119</v>
      </c>
      <c r="M266" s="88" t="s">
        <v>10</v>
      </c>
      <c r="N266" s="88" t="s">
        <v>11</v>
      </c>
      <c r="O266" s="89" t="s">
        <v>77</v>
      </c>
      <c r="P266" s="90" t="s">
        <v>12</v>
      </c>
    </row>
    <row r="267" spans="2:16" ht="17.100000000000001" customHeight="1">
      <c r="B267" s="106">
        <f t="shared" si="5"/>
        <v>264</v>
      </c>
      <c r="C267" s="85">
        <v>3512</v>
      </c>
      <c r="D267" s="86" t="s">
        <v>414</v>
      </c>
      <c r="E267" s="86" t="s">
        <v>298</v>
      </c>
      <c r="F267" s="87"/>
      <c r="G267" s="86" t="s">
        <v>415</v>
      </c>
      <c r="H267" s="88">
        <v>18</v>
      </c>
      <c r="I267" s="88" t="s">
        <v>15</v>
      </c>
      <c r="J267" s="86" t="s">
        <v>13</v>
      </c>
      <c r="K267" s="86" t="s">
        <v>119</v>
      </c>
      <c r="L267" s="86" t="s">
        <v>119</v>
      </c>
      <c r="M267" s="88" t="s">
        <v>10</v>
      </c>
      <c r="N267" s="88" t="s">
        <v>11</v>
      </c>
      <c r="O267" s="89" t="s">
        <v>77</v>
      </c>
      <c r="P267" s="90" t="s">
        <v>12</v>
      </c>
    </row>
    <row r="268" spans="2:16" ht="17.100000000000001" customHeight="1">
      <c r="B268" s="106">
        <f t="shared" si="5"/>
        <v>265</v>
      </c>
      <c r="C268" s="85">
        <v>3512</v>
      </c>
      <c r="D268" s="86" t="s">
        <v>250</v>
      </c>
      <c r="E268" s="86" t="s">
        <v>416</v>
      </c>
      <c r="F268" s="87"/>
      <c r="G268" s="86" t="s">
        <v>33</v>
      </c>
      <c r="H268" s="88">
        <v>39</v>
      </c>
      <c r="I268" s="88" t="s">
        <v>9</v>
      </c>
      <c r="J268" s="86" t="s">
        <v>13</v>
      </c>
      <c r="K268" s="86" t="s">
        <v>119</v>
      </c>
      <c r="L268" s="86" t="s">
        <v>119</v>
      </c>
      <c r="M268" s="88" t="s">
        <v>10</v>
      </c>
      <c r="N268" s="88" t="s">
        <v>11</v>
      </c>
      <c r="O268" s="89" t="s">
        <v>77</v>
      </c>
      <c r="P268" s="90" t="s">
        <v>12</v>
      </c>
    </row>
    <row r="269" spans="2:16" ht="17.100000000000001" customHeight="1">
      <c r="B269" s="106">
        <f t="shared" si="5"/>
        <v>266</v>
      </c>
      <c r="C269" s="85">
        <v>3517</v>
      </c>
      <c r="D269" s="86" t="s">
        <v>364</v>
      </c>
      <c r="E269" s="86" t="s">
        <v>393</v>
      </c>
      <c r="F269" s="86"/>
      <c r="G269" s="86" t="s">
        <v>56</v>
      </c>
      <c r="H269" s="88">
        <v>26</v>
      </c>
      <c r="I269" s="88" t="s">
        <v>9</v>
      </c>
      <c r="J269" s="86" t="s">
        <v>131</v>
      </c>
      <c r="K269" s="86" t="s">
        <v>167</v>
      </c>
      <c r="L269" s="86" t="s">
        <v>168</v>
      </c>
      <c r="M269" s="88" t="s">
        <v>10</v>
      </c>
      <c r="N269" s="88" t="s">
        <v>11</v>
      </c>
      <c r="O269" s="89" t="s">
        <v>29</v>
      </c>
      <c r="P269" s="90" t="s">
        <v>12</v>
      </c>
    </row>
    <row r="270" spans="2:16" ht="17.100000000000001" customHeight="1">
      <c r="B270" s="106">
        <f t="shared" si="5"/>
        <v>267</v>
      </c>
      <c r="C270" s="85">
        <v>3580</v>
      </c>
      <c r="D270" s="86" t="s">
        <v>358</v>
      </c>
      <c r="E270" s="86" t="s">
        <v>359</v>
      </c>
      <c r="F270" s="87"/>
      <c r="G270" s="86" t="s">
        <v>73</v>
      </c>
      <c r="H270" s="88">
        <v>38</v>
      </c>
      <c r="I270" s="88" t="s">
        <v>9</v>
      </c>
      <c r="J270" s="86" t="s">
        <v>131</v>
      </c>
      <c r="K270" s="86" t="s">
        <v>119</v>
      </c>
      <c r="L270" s="86" t="s">
        <v>119</v>
      </c>
      <c r="M270" s="88" t="s">
        <v>10</v>
      </c>
      <c r="N270" s="88" t="s">
        <v>11</v>
      </c>
      <c r="O270" s="89" t="s">
        <v>36</v>
      </c>
      <c r="P270" s="90" t="s">
        <v>12</v>
      </c>
    </row>
    <row r="271" spans="2:16" ht="17.100000000000001" customHeight="1">
      <c r="B271" s="106">
        <f t="shared" si="5"/>
        <v>268</v>
      </c>
      <c r="C271" s="85">
        <v>3587</v>
      </c>
      <c r="D271" s="86" t="s">
        <v>484</v>
      </c>
      <c r="E271" s="86" t="s">
        <v>485</v>
      </c>
      <c r="F271" s="86"/>
      <c r="G271" s="86" t="s">
        <v>18</v>
      </c>
      <c r="H271" s="88">
        <v>26</v>
      </c>
      <c r="I271" s="88" t="s">
        <v>9</v>
      </c>
      <c r="J271" s="86" t="s">
        <v>131</v>
      </c>
      <c r="K271" s="86" t="s">
        <v>119</v>
      </c>
      <c r="L271" s="86" t="s">
        <v>119</v>
      </c>
      <c r="M271" s="88" t="s">
        <v>10</v>
      </c>
      <c r="N271" s="88" t="s">
        <v>11</v>
      </c>
      <c r="O271" s="89" t="s">
        <v>39</v>
      </c>
      <c r="P271" s="90" t="s">
        <v>12</v>
      </c>
    </row>
    <row r="272" spans="2:16" ht="17.100000000000001" customHeight="1">
      <c r="B272" s="106">
        <f t="shared" si="5"/>
        <v>269</v>
      </c>
      <c r="C272" s="85">
        <v>3587</v>
      </c>
      <c r="D272" s="86" t="s">
        <v>488</v>
      </c>
      <c r="E272" s="86" t="s">
        <v>487</v>
      </c>
      <c r="F272" s="86"/>
      <c r="G272" s="86" t="s">
        <v>144</v>
      </c>
      <c r="H272" s="88">
        <v>19</v>
      </c>
      <c r="I272" s="88" t="s">
        <v>15</v>
      </c>
      <c r="J272" s="86" t="s">
        <v>131</v>
      </c>
      <c r="K272" s="86" t="s">
        <v>119</v>
      </c>
      <c r="L272" s="86" t="s">
        <v>119</v>
      </c>
      <c r="M272" s="88" t="s">
        <v>10</v>
      </c>
      <c r="N272" s="88" t="s">
        <v>11</v>
      </c>
      <c r="O272" s="89" t="s">
        <v>39</v>
      </c>
      <c r="P272" s="90" t="s">
        <v>12</v>
      </c>
    </row>
    <row r="273" spans="2:16" ht="17.100000000000001" customHeight="1">
      <c r="B273" s="106">
        <f t="shared" si="5"/>
        <v>270</v>
      </c>
      <c r="C273" s="85">
        <v>3587</v>
      </c>
      <c r="D273" s="86" t="s">
        <v>489</v>
      </c>
      <c r="E273" s="86" t="s">
        <v>490</v>
      </c>
      <c r="F273" s="86"/>
      <c r="G273" s="86" t="s">
        <v>20</v>
      </c>
      <c r="H273" s="88">
        <v>45</v>
      </c>
      <c r="I273" s="88" t="s">
        <v>9</v>
      </c>
      <c r="J273" s="86" t="s">
        <v>131</v>
      </c>
      <c r="K273" s="86" t="s">
        <v>119</v>
      </c>
      <c r="L273" s="86" t="s">
        <v>119</v>
      </c>
      <c r="M273" s="88" t="s">
        <v>10</v>
      </c>
      <c r="N273" s="88" t="s">
        <v>11</v>
      </c>
      <c r="O273" s="89" t="s">
        <v>39</v>
      </c>
      <c r="P273" s="90" t="s">
        <v>12</v>
      </c>
    </row>
    <row r="274" spans="2:16" ht="17.100000000000001" customHeight="1">
      <c r="B274" s="106">
        <f t="shared" si="5"/>
        <v>271</v>
      </c>
      <c r="C274" s="85">
        <v>3587</v>
      </c>
      <c r="D274" s="86" t="s">
        <v>491</v>
      </c>
      <c r="E274" s="86" t="s">
        <v>492</v>
      </c>
      <c r="F274" s="86"/>
      <c r="G274" s="86" t="s">
        <v>356</v>
      </c>
      <c r="H274" s="88">
        <v>28</v>
      </c>
      <c r="I274" s="88" t="s">
        <v>9</v>
      </c>
      <c r="J274" s="86" t="s">
        <v>131</v>
      </c>
      <c r="K274" s="86" t="s">
        <v>119</v>
      </c>
      <c r="L274" s="86" t="s">
        <v>119</v>
      </c>
      <c r="M274" s="88" t="s">
        <v>10</v>
      </c>
      <c r="N274" s="88" t="s">
        <v>11</v>
      </c>
      <c r="O274" s="89" t="s">
        <v>39</v>
      </c>
      <c r="P274" s="90" t="s">
        <v>12</v>
      </c>
    </row>
    <row r="275" spans="2:16" ht="17.100000000000001" customHeight="1">
      <c r="B275" s="106">
        <f t="shared" si="5"/>
        <v>272</v>
      </c>
      <c r="C275" s="85">
        <v>3587</v>
      </c>
      <c r="D275" s="86" t="s">
        <v>191</v>
      </c>
      <c r="E275" s="86" t="s">
        <v>191</v>
      </c>
      <c r="F275" s="86"/>
      <c r="G275" s="86" t="s">
        <v>18</v>
      </c>
      <c r="H275" s="88">
        <v>36</v>
      </c>
      <c r="I275" s="88" t="s">
        <v>9</v>
      </c>
      <c r="J275" s="86" t="s">
        <v>131</v>
      </c>
      <c r="K275" s="86" t="s">
        <v>493</v>
      </c>
      <c r="L275" s="86" t="s">
        <v>119</v>
      </c>
      <c r="M275" s="88" t="s">
        <v>10</v>
      </c>
      <c r="N275" s="88" t="s">
        <v>11</v>
      </c>
      <c r="O275" s="89" t="s">
        <v>39</v>
      </c>
      <c r="P275" s="90" t="s">
        <v>12</v>
      </c>
    </row>
    <row r="276" spans="2:16" ht="17.100000000000001" customHeight="1">
      <c r="B276" s="106">
        <f t="shared" si="5"/>
        <v>273</v>
      </c>
      <c r="C276" s="85">
        <v>3669</v>
      </c>
      <c r="D276" s="86" t="s">
        <v>358</v>
      </c>
      <c r="E276" s="86" t="s">
        <v>359</v>
      </c>
      <c r="F276" s="87"/>
      <c r="G276" s="86" t="s">
        <v>34</v>
      </c>
      <c r="H276" s="88">
        <v>36</v>
      </c>
      <c r="I276" s="88" t="s">
        <v>9</v>
      </c>
      <c r="J276" s="86" t="s">
        <v>13</v>
      </c>
      <c r="K276" s="86" t="s">
        <v>162</v>
      </c>
      <c r="L276" s="86" t="s">
        <v>162</v>
      </c>
      <c r="M276" s="88" t="s">
        <v>10</v>
      </c>
      <c r="N276" s="88" t="s">
        <v>11</v>
      </c>
      <c r="O276" s="89" t="s">
        <v>77</v>
      </c>
      <c r="P276" s="90" t="s">
        <v>12</v>
      </c>
    </row>
    <row r="277" spans="2:16" ht="17.100000000000001" customHeight="1">
      <c r="B277" s="106">
        <f t="shared" si="5"/>
        <v>274</v>
      </c>
      <c r="C277" s="85">
        <v>3669</v>
      </c>
      <c r="D277" s="86" t="s">
        <v>364</v>
      </c>
      <c r="E277" s="86" t="s">
        <v>364</v>
      </c>
      <c r="F277" s="87"/>
      <c r="G277" s="86" t="s">
        <v>308</v>
      </c>
      <c r="H277" s="88">
        <v>24</v>
      </c>
      <c r="I277" s="88" t="s">
        <v>15</v>
      </c>
      <c r="J277" s="86" t="s">
        <v>13</v>
      </c>
      <c r="K277" s="86" t="s">
        <v>162</v>
      </c>
      <c r="L277" s="86" t="s">
        <v>162</v>
      </c>
      <c r="M277" s="88" t="s">
        <v>10</v>
      </c>
      <c r="N277" s="88" t="s">
        <v>11</v>
      </c>
      <c r="O277" s="89" t="s">
        <v>77</v>
      </c>
      <c r="P277" s="90" t="s">
        <v>12</v>
      </c>
    </row>
    <row r="278" spans="2:16" ht="17.100000000000001" customHeight="1">
      <c r="B278" s="106">
        <f t="shared" si="5"/>
        <v>275</v>
      </c>
      <c r="C278" s="85">
        <v>3675</v>
      </c>
      <c r="D278" s="86" t="s">
        <v>165</v>
      </c>
      <c r="E278" s="86" t="s">
        <v>138</v>
      </c>
      <c r="F278" s="87"/>
      <c r="G278" s="86" t="s">
        <v>365</v>
      </c>
      <c r="H278" s="88">
        <v>28</v>
      </c>
      <c r="I278" s="88" t="s">
        <v>9</v>
      </c>
      <c r="J278" s="86" t="s">
        <v>131</v>
      </c>
      <c r="K278" s="86" t="s">
        <v>167</v>
      </c>
      <c r="L278" s="86" t="s">
        <v>167</v>
      </c>
      <c r="M278" s="88" t="s">
        <v>10</v>
      </c>
      <c r="N278" s="88" t="s">
        <v>11</v>
      </c>
      <c r="O278" s="89" t="s">
        <v>140</v>
      </c>
      <c r="P278" s="90" t="s">
        <v>12</v>
      </c>
    </row>
    <row r="279" spans="2:16" ht="17.100000000000001" customHeight="1">
      <c r="B279" s="106">
        <f t="shared" si="5"/>
        <v>276</v>
      </c>
      <c r="C279" s="85">
        <v>3675</v>
      </c>
      <c r="D279" s="86" t="s">
        <v>299</v>
      </c>
      <c r="E279" s="86" t="s">
        <v>300</v>
      </c>
      <c r="F279" s="87"/>
      <c r="G279" s="86" t="s">
        <v>64</v>
      </c>
      <c r="H279" s="88">
        <v>18</v>
      </c>
      <c r="I279" s="88" t="s">
        <v>15</v>
      </c>
      <c r="J279" s="86" t="s">
        <v>131</v>
      </c>
      <c r="K279" s="86" t="s">
        <v>167</v>
      </c>
      <c r="L279" s="86" t="s">
        <v>167</v>
      </c>
      <c r="M279" s="88" t="s">
        <v>10</v>
      </c>
      <c r="N279" s="88" t="s">
        <v>11</v>
      </c>
      <c r="O279" s="89" t="s">
        <v>140</v>
      </c>
      <c r="P279" s="90" t="s">
        <v>12</v>
      </c>
    </row>
    <row r="280" spans="2:16" ht="17.100000000000001" customHeight="1">
      <c r="B280" s="106">
        <f t="shared" si="5"/>
        <v>277</v>
      </c>
      <c r="C280" s="85">
        <v>3675</v>
      </c>
      <c r="D280" s="86" t="s">
        <v>320</v>
      </c>
      <c r="E280" s="86" t="s">
        <v>366</v>
      </c>
      <c r="F280" s="86"/>
      <c r="G280" s="86" t="s">
        <v>237</v>
      </c>
      <c r="H280" s="88">
        <v>30</v>
      </c>
      <c r="I280" s="88" t="s">
        <v>9</v>
      </c>
      <c r="J280" s="86" t="s">
        <v>131</v>
      </c>
      <c r="K280" s="86" t="s">
        <v>167</v>
      </c>
      <c r="L280" s="86" t="s">
        <v>167</v>
      </c>
      <c r="M280" s="88" t="s">
        <v>10</v>
      </c>
      <c r="N280" s="88" t="s">
        <v>11</v>
      </c>
      <c r="O280" s="89" t="s">
        <v>140</v>
      </c>
      <c r="P280" s="90" t="s">
        <v>12</v>
      </c>
    </row>
    <row r="281" spans="2:16" ht="17.100000000000001" customHeight="1">
      <c r="B281" s="106">
        <f t="shared" si="5"/>
        <v>278</v>
      </c>
      <c r="C281" s="85">
        <v>3717</v>
      </c>
      <c r="D281" s="86" t="s">
        <v>358</v>
      </c>
      <c r="E281" s="86" t="s">
        <v>359</v>
      </c>
      <c r="F281" s="87"/>
      <c r="G281" s="86" t="s">
        <v>189</v>
      </c>
      <c r="H281" s="88">
        <v>28</v>
      </c>
      <c r="I281" s="88" t="s">
        <v>9</v>
      </c>
      <c r="J281" s="86" t="s">
        <v>131</v>
      </c>
      <c r="K281" s="86" t="s">
        <v>119</v>
      </c>
      <c r="L281" s="86" t="s">
        <v>119</v>
      </c>
      <c r="M281" s="88" t="s">
        <v>10</v>
      </c>
      <c r="N281" s="88" t="s">
        <v>11</v>
      </c>
      <c r="O281" s="89" t="s">
        <v>140</v>
      </c>
      <c r="P281" s="90" t="s">
        <v>12</v>
      </c>
    </row>
    <row r="282" spans="2:16" ht="17.100000000000001" customHeight="1">
      <c r="B282" s="106">
        <f t="shared" si="5"/>
        <v>279</v>
      </c>
      <c r="C282" s="85">
        <v>3717</v>
      </c>
      <c r="D282" s="86" t="s">
        <v>176</v>
      </c>
      <c r="E282" s="86" t="s">
        <v>176</v>
      </c>
      <c r="F282" s="87" t="s">
        <v>138</v>
      </c>
      <c r="G282" s="86" t="s">
        <v>18</v>
      </c>
      <c r="H282" s="88">
        <v>43</v>
      </c>
      <c r="I282" s="88" t="s">
        <v>9</v>
      </c>
      <c r="J282" s="86" t="s">
        <v>131</v>
      </c>
      <c r="K282" s="86" t="s">
        <v>119</v>
      </c>
      <c r="L282" s="86" t="s">
        <v>119</v>
      </c>
      <c r="M282" s="88" t="s">
        <v>10</v>
      </c>
      <c r="N282" s="88" t="s">
        <v>11</v>
      </c>
      <c r="O282" s="89" t="s">
        <v>140</v>
      </c>
      <c r="P282" s="90" t="s">
        <v>12</v>
      </c>
    </row>
    <row r="283" spans="2:16" ht="17.100000000000001" customHeight="1">
      <c r="B283" s="106">
        <f t="shared" si="5"/>
        <v>280</v>
      </c>
      <c r="C283" s="85">
        <v>3717</v>
      </c>
      <c r="D283" s="86" t="s">
        <v>173</v>
      </c>
      <c r="E283" s="86" t="s">
        <v>174</v>
      </c>
      <c r="F283" s="87"/>
      <c r="G283" s="86" t="s">
        <v>170</v>
      </c>
      <c r="H283" s="88">
        <v>16</v>
      </c>
      <c r="I283" s="88" t="s">
        <v>15</v>
      </c>
      <c r="J283" s="86" t="s">
        <v>131</v>
      </c>
      <c r="K283" s="86" t="s">
        <v>119</v>
      </c>
      <c r="L283" s="86" t="s">
        <v>119</v>
      </c>
      <c r="M283" s="88" t="s">
        <v>10</v>
      </c>
      <c r="N283" s="88" t="s">
        <v>11</v>
      </c>
      <c r="O283" s="89" t="s">
        <v>140</v>
      </c>
      <c r="P283" s="90" t="s">
        <v>12</v>
      </c>
    </row>
    <row r="284" spans="2:16" ht="17.100000000000001" customHeight="1">
      <c r="B284" s="106">
        <f t="shared" ref="B284:B347" si="6">B283+1</f>
        <v>281</v>
      </c>
      <c r="C284" s="85">
        <v>3717</v>
      </c>
      <c r="D284" s="86" t="s">
        <v>350</v>
      </c>
      <c r="E284" s="86" t="s">
        <v>363</v>
      </c>
      <c r="F284" s="87" t="s">
        <v>350</v>
      </c>
      <c r="G284" s="86" t="s">
        <v>34</v>
      </c>
      <c r="H284" s="88">
        <v>32</v>
      </c>
      <c r="I284" s="88" t="s">
        <v>9</v>
      </c>
      <c r="J284" s="86" t="s">
        <v>131</v>
      </c>
      <c r="K284" s="86" t="s">
        <v>119</v>
      </c>
      <c r="L284" s="86" t="s">
        <v>119</v>
      </c>
      <c r="M284" s="88" t="s">
        <v>10</v>
      </c>
      <c r="N284" s="88" t="s">
        <v>11</v>
      </c>
      <c r="O284" s="89" t="s">
        <v>140</v>
      </c>
      <c r="P284" s="90" t="s">
        <v>12</v>
      </c>
    </row>
    <row r="285" spans="2:16" ht="17.100000000000001" customHeight="1">
      <c r="B285" s="106">
        <f t="shared" si="6"/>
        <v>282</v>
      </c>
      <c r="C285" s="85">
        <v>3717</v>
      </c>
      <c r="D285" s="86" t="s">
        <v>176</v>
      </c>
      <c r="E285" s="86" t="s">
        <v>176</v>
      </c>
      <c r="F285" s="87"/>
      <c r="G285" s="86" t="s">
        <v>34</v>
      </c>
      <c r="H285" s="88">
        <v>32</v>
      </c>
      <c r="I285" s="88" t="s">
        <v>9</v>
      </c>
      <c r="J285" s="86" t="s">
        <v>131</v>
      </c>
      <c r="K285" s="86" t="s">
        <v>119</v>
      </c>
      <c r="L285" s="86" t="s">
        <v>119</v>
      </c>
      <c r="M285" s="88" t="s">
        <v>10</v>
      </c>
      <c r="N285" s="88" t="s">
        <v>11</v>
      </c>
      <c r="O285" s="89" t="s">
        <v>140</v>
      </c>
      <c r="P285" s="90" t="s">
        <v>12</v>
      </c>
    </row>
    <row r="286" spans="2:16" ht="17.100000000000001" customHeight="1">
      <c r="B286" s="106">
        <f t="shared" si="6"/>
        <v>283</v>
      </c>
      <c r="C286" s="85">
        <v>3717</v>
      </c>
      <c r="D286" s="86" t="s">
        <v>287</v>
      </c>
      <c r="E286" s="86" t="s">
        <v>287</v>
      </c>
      <c r="F286" s="87"/>
      <c r="G286" s="86" t="s">
        <v>34</v>
      </c>
      <c r="H286" s="88">
        <v>39</v>
      </c>
      <c r="I286" s="88" t="s">
        <v>9</v>
      </c>
      <c r="J286" s="86" t="s">
        <v>131</v>
      </c>
      <c r="K286" s="86" t="s">
        <v>119</v>
      </c>
      <c r="L286" s="86" t="s">
        <v>119</v>
      </c>
      <c r="M286" s="88" t="s">
        <v>10</v>
      </c>
      <c r="N286" s="88" t="s">
        <v>11</v>
      </c>
      <c r="O286" s="89" t="s">
        <v>140</v>
      </c>
      <c r="P286" s="90" t="s">
        <v>12</v>
      </c>
    </row>
    <row r="287" spans="2:16" ht="17.100000000000001" customHeight="1">
      <c r="B287" s="106">
        <f t="shared" si="6"/>
        <v>284</v>
      </c>
      <c r="C287" s="85">
        <v>3726</v>
      </c>
      <c r="D287" s="86" t="s">
        <v>173</v>
      </c>
      <c r="E287" s="86" t="s">
        <v>174</v>
      </c>
      <c r="F287" s="92" t="s">
        <v>426</v>
      </c>
      <c r="G287" s="86" t="s">
        <v>356</v>
      </c>
      <c r="H287" s="88">
        <v>24</v>
      </c>
      <c r="I287" s="88" t="s">
        <v>9</v>
      </c>
      <c r="J287" s="86" t="s">
        <v>131</v>
      </c>
      <c r="K287" s="86" t="s">
        <v>119</v>
      </c>
      <c r="L287" s="86" t="s">
        <v>168</v>
      </c>
      <c r="M287" s="88" t="s">
        <v>10</v>
      </c>
      <c r="N287" s="88" t="s">
        <v>11</v>
      </c>
      <c r="O287" s="89" t="s">
        <v>61</v>
      </c>
      <c r="P287" s="90" t="s">
        <v>12</v>
      </c>
    </row>
    <row r="288" spans="2:16" ht="17.100000000000001" customHeight="1">
      <c r="B288" s="106">
        <f t="shared" si="6"/>
        <v>285</v>
      </c>
      <c r="C288" s="85">
        <v>3726</v>
      </c>
      <c r="D288" s="86" t="s">
        <v>350</v>
      </c>
      <c r="E288" s="86" t="s">
        <v>427</v>
      </c>
      <c r="F288" s="87"/>
      <c r="G288" s="86" t="s">
        <v>33</v>
      </c>
      <c r="H288" s="88">
        <v>38</v>
      </c>
      <c r="I288" s="88" t="s">
        <v>9</v>
      </c>
      <c r="J288" s="86" t="s">
        <v>131</v>
      </c>
      <c r="K288" s="86" t="s">
        <v>119</v>
      </c>
      <c r="L288" s="86" t="s">
        <v>168</v>
      </c>
      <c r="M288" s="88" t="s">
        <v>10</v>
      </c>
      <c r="N288" s="88" t="s">
        <v>11</v>
      </c>
      <c r="O288" s="89" t="s">
        <v>61</v>
      </c>
      <c r="P288" s="90" t="s">
        <v>12</v>
      </c>
    </row>
    <row r="289" spans="2:16" ht="17.100000000000001" customHeight="1">
      <c r="B289" s="106">
        <f t="shared" si="6"/>
        <v>286</v>
      </c>
      <c r="C289" s="85">
        <v>3742</v>
      </c>
      <c r="D289" s="86" t="s">
        <v>56</v>
      </c>
      <c r="E289" s="86" t="s">
        <v>56</v>
      </c>
      <c r="F289" s="86"/>
      <c r="G289" s="86" t="s">
        <v>34</v>
      </c>
      <c r="H289" s="88">
        <v>45</v>
      </c>
      <c r="I289" s="88" t="s">
        <v>9</v>
      </c>
      <c r="J289" s="86" t="s">
        <v>131</v>
      </c>
      <c r="K289" s="86" t="s">
        <v>119</v>
      </c>
      <c r="L289" s="86" t="s">
        <v>119</v>
      </c>
      <c r="M289" s="88" t="s">
        <v>10</v>
      </c>
      <c r="N289" s="88" t="s">
        <v>11</v>
      </c>
      <c r="O289" s="89" t="s">
        <v>68</v>
      </c>
      <c r="P289" s="90" t="s">
        <v>12</v>
      </c>
    </row>
    <row r="290" spans="2:16" ht="17.100000000000001" customHeight="1">
      <c r="B290" s="106">
        <f t="shared" si="6"/>
        <v>287</v>
      </c>
      <c r="C290" s="85">
        <v>3742</v>
      </c>
      <c r="D290" s="86" t="s">
        <v>191</v>
      </c>
      <c r="E290" s="86" t="s">
        <v>191</v>
      </c>
      <c r="F290" s="86"/>
      <c r="G290" s="86" t="s">
        <v>44</v>
      </c>
      <c r="H290" s="88">
        <v>27</v>
      </c>
      <c r="I290" s="88" t="s">
        <v>9</v>
      </c>
      <c r="J290" s="86" t="s">
        <v>131</v>
      </c>
      <c r="K290" s="86" t="s">
        <v>119</v>
      </c>
      <c r="L290" s="86" t="s">
        <v>119</v>
      </c>
      <c r="M290" s="88" t="s">
        <v>10</v>
      </c>
      <c r="N290" s="88" t="s">
        <v>11</v>
      </c>
      <c r="O290" s="89" t="s">
        <v>68</v>
      </c>
      <c r="P290" s="90" t="s">
        <v>12</v>
      </c>
    </row>
    <row r="291" spans="2:16" ht="17.100000000000001" customHeight="1">
      <c r="B291" s="106">
        <f t="shared" si="6"/>
        <v>288</v>
      </c>
      <c r="C291" s="85">
        <v>3742</v>
      </c>
      <c r="D291" s="86" t="s">
        <v>200</v>
      </c>
      <c r="E291" s="86" t="s">
        <v>200</v>
      </c>
      <c r="F291" s="94"/>
      <c r="G291" s="86" t="s">
        <v>18</v>
      </c>
      <c r="H291" s="88">
        <v>46</v>
      </c>
      <c r="I291" s="88" t="s">
        <v>9</v>
      </c>
      <c r="J291" s="86" t="s">
        <v>131</v>
      </c>
      <c r="K291" s="86" t="s">
        <v>119</v>
      </c>
      <c r="L291" s="86" t="s">
        <v>119</v>
      </c>
      <c r="M291" s="88" t="s">
        <v>10</v>
      </c>
      <c r="N291" s="88" t="s">
        <v>11</v>
      </c>
      <c r="O291" s="89" t="s">
        <v>68</v>
      </c>
      <c r="P291" s="90" t="s">
        <v>12</v>
      </c>
    </row>
    <row r="292" spans="2:16" ht="17.100000000000001" customHeight="1">
      <c r="B292" s="106">
        <f t="shared" si="6"/>
        <v>289</v>
      </c>
      <c r="C292" s="85">
        <v>3742</v>
      </c>
      <c r="D292" s="86" t="s">
        <v>116</v>
      </c>
      <c r="E292" s="86" t="s">
        <v>201</v>
      </c>
      <c r="F292" s="86"/>
      <c r="G292" s="86" t="s">
        <v>72</v>
      </c>
      <c r="H292" s="88">
        <v>15</v>
      </c>
      <c r="I292" s="88" t="s">
        <v>202</v>
      </c>
      <c r="J292" s="86" t="s">
        <v>131</v>
      </c>
      <c r="K292" s="86" t="s">
        <v>119</v>
      </c>
      <c r="L292" s="86" t="s">
        <v>119</v>
      </c>
      <c r="M292" s="88" t="s">
        <v>10</v>
      </c>
      <c r="N292" s="88" t="s">
        <v>11</v>
      </c>
      <c r="O292" s="89" t="s">
        <v>68</v>
      </c>
      <c r="P292" s="90" t="s">
        <v>12</v>
      </c>
    </row>
    <row r="293" spans="2:16" ht="17.100000000000001" customHeight="1">
      <c r="B293" s="106">
        <f t="shared" si="6"/>
        <v>290</v>
      </c>
      <c r="C293" s="85">
        <v>3742</v>
      </c>
      <c r="D293" s="86" t="s">
        <v>203</v>
      </c>
      <c r="E293" s="86" t="s">
        <v>204</v>
      </c>
      <c r="F293" s="86"/>
      <c r="G293" s="86" t="s">
        <v>18</v>
      </c>
      <c r="H293" s="88">
        <v>40</v>
      </c>
      <c r="I293" s="88" t="s">
        <v>9</v>
      </c>
      <c r="J293" s="86" t="s">
        <v>131</v>
      </c>
      <c r="K293" s="86" t="s">
        <v>119</v>
      </c>
      <c r="L293" s="86" t="s">
        <v>119</v>
      </c>
      <c r="M293" s="88" t="s">
        <v>10</v>
      </c>
      <c r="N293" s="88" t="s">
        <v>11</v>
      </c>
      <c r="O293" s="89" t="s">
        <v>68</v>
      </c>
      <c r="P293" s="90" t="s">
        <v>12</v>
      </c>
    </row>
    <row r="294" spans="2:16" ht="17.100000000000001" customHeight="1">
      <c r="B294" s="106">
        <f t="shared" si="6"/>
        <v>291</v>
      </c>
      <c r="C294" s="85">
        <v>3764</v>
      </c>
      <c r="D294" s="86" t="s">
        <v>116</v>
      </c>
      <c r="E294" s="86" t="s">
        <v>129</v>
      </c>
      <c r="F294" s="86"/>
      <c r="G294" s="86" t="s">
        <v>139</v>
      </c>
      <c r="H294" s="88">
        <v>42</v>
      </c>
      <c r="I294" s="88" t="s">
        <v>9</v>
      </c>
      <c r="J294" s="86" t="s">
        <v>131</v>
      </c>
      <c r="K294" s="86" t="s">
        <v>130</v>
      </c>
      <c r="L294" s="86" t="s">
        <v>130</v>
      </c>
      <c r="M294" s="88" t="s">
        <v>10</v>
      </c>
      <c r="N294" s="88" t="s">
        <v>11</v>
      </c>
      <c r="O294" s="89" t="s">
        <v>140</v>
      </c>
      <c r="P294" s="90" t="s">
        <v>12</v>
      </c>
    </row>
    <row r="295" spans="2:16" ht="17.100000000000001" customHeight="1">
      <c r="B295" s="106">
        <f t="shared" si="6"/>
        <v>292</v>
      </c>
      <c r="C295" s="85">
        <v>3764</v>
      </c>
      <c r="D295" s="86" t="s">
        <v>137</v>
      </c>
      <c r="E295" s="86" t="s">
        <v>141</v>
      </c>
      <c r="F295" s="86" t="s">
        <v>142</v>
      </c>
      <c r="G295" s="86" t="s">
        <v>34</v>
      </c>
      <c r="H295" s="88">
        <v>39</v>
      </c>
      <c r="I295" s="88" t="s">
        <v>9</v>
      </c>
      <c r="J295" s="86" t="s">
        <v>131</v>
      </c>
      <c r="K295" s="86" t="s">
        <v>130</v>
      </c>
      <c r="L295" s="86" t="s">
        <v>130</v>
      </c>
      <c r="M295" s="88" t="s">
        <v>10</v>
      </c>
      <c r="N295" s="88" t="s">
        <v>11</v>
      </c>
      <c r="O295" s="89" t="s">
        <v>140</v>
      </c>
      <c r="P295" s="90" t="s">
        <v>12</v>
      </c>
    </row>
    <row r="296" spans="2:16" ht="17.100000000000001" customHeight="1">
      <c r="B296" s="106">
        <f t="shared" si="6"/>
        <v>293</v>
      </c>
      <c r="C296" s="108">
        <v>3790</v>
      </c>
      <c r="D296" s="86" t="s">
        <v>240</v>
      </c>
      <c r="E296" s="86" t="s">
        <v>191</v>
      </c>
      <c r="F296" s="86"/>
      <c r="G296" s="86" t="s">
        <v>272</v>
      </c>
      <c r="H296" s="88">
        <v>16</v>
      </c>
      <c r="I296" s="109" t="s">
        <v>15</v>
      </c>
      <c r="J296" s="86" t="s">
        <v>13</v>
      </c>
      <c r="K296" s="86" t="s">
        <v>263</v>
      </c>
      <c r="L296" s="86" t="s">
        <v>119</v>
      </c>
      <c r="M296" s="88" t="s">
        <v>10</v>
      </c>
      <c r="N296" s="88" t="s">
        <v>11</v>
      </c>
      <c r="O296" s="89" t="s">
        <v>27</v>
      </c>
      <c r="P296" s="90" t="s">
        <v>12</v>
      </c>
    </row>
    <row r="297" spans="2:16" ht="17.100000000000001" customHeight="1">
      <c r="B297" s="106">
        <f t="shared" si="6"/>
        <v>294</v>
      </c>
      <c r="C297" s="85">
        <v>3790</v>
      </c>
      <c r="D297" s="86" t="s">
        <v>160</v>
      </c>
      <c r="E297" s="86" t="s">
        <v>160</v>
      </c>
      <c r="F297" s="87"/>
      <c r="G297" s="86" t="s">
        <v>34</v>
      </c>
      <c r="H297" s="88">
        <v>16</v>
      </c>
      <c r="I297" s="88" t="s">
        <v>15</v>
      </c>
      <c r="J297" s="86" t="s">
        <v>13</v>
      </c>
      <c r="K297" s="86" t="s">
        <v>263</v>
      </c>
      <c r="L297" s="86" t="s">
        <v>162</v>
      </c>
      <c r="M297" s="88" t="s">
        <v>10</v>
      </c>
      <c r="N297" s="88" t="s">
        <v>11</v>
      </c>
      <c r="O297" s="89" t="s">
        <v>27</v>
      </c>
      <c r="P297" s="90" t="s">
        <v>12</v>
      </c>
    </row>
    <row r="298" spans="2:16" s="91" customFormat="1" ht="17.100000000000001" customHeight="1">
      <c r="B298" s="106">
        <f t="shared" si="6"/>
        <v>295</v>
      </c>
      <c r="C298" s="85">
        <v>3790</v>
      </c>
      <c r="D298" s="86" t="s">
        <v>358</v>
      </c>
      <c r="E298" s="86" t="s">
        <v>359</v>
      </c>
      <c r="F298" s="87"/>
      <c r="G298" s="86" t="s">
        <v>34</v>
      </c>
      <c r="H298" s="88">
        <v>35</v>
      </c>
      <c r="I298" s="88" t="s">
        <v>9</v>
      </c>
      <c r="J298" s="86" t="s">
        <v>13</v>
      </c>
      <c r="K298" s="86" t="s">
        <v>263</v>
      </c>
      <c r="L298" s="86" t="s">
        <v>162</v>
      </c>
      <c r="M298" s="88" t="s">
        <v>10</v>
      </c>
      <c r="N298" s="88" t="s">
        <v>11</v>
      </c>
      <c r="O298" s="89" t="s">
        <v>27</v>
      </c>
      <c r="P298" s="90" t="s">
        <v>12</v>
      </c>
    </row>
    <row r="299" spans="2:16" s="91" customFormat="1" ht="17.100000000000001" customHeight="1">
      <c r="B299" s="106">
        <f t="shared" si="6"/>
        <v>296</v>
      </c>
      <c r="C299" s="85">
        <v>3825</v>
      </c>
      <c r="D299" s="86" t="s">
        <v>310</v>
      </c>
      <c r="E299" s="86" t="s">
        <v>194</v>
      </c>
      <c r="F299" s="86"/>
      <c r="G299" s="86" t="s">
        <v>356</v>
      </c>
      <c r="H299" s="88">
        <v>18</v>
      </c>
      <c r="I299" s="88" t="s">
        <v>15</v>
      </c>
      <c r="J299" s="86" t="s">
        <v>131</v>
      </c>
      <c r="K299" s="86" t="s">
        <v>130</v>
      </c>
      <c r="L299" s="86" t="s">
        <v>119</v>
      </c>
      <c r="M299" s="88" t="s">
        <v>10</v>
      </c>
      <c r="N299" s="88" t="s">
        <v>11</v>
      </c>
      <c r="O299" s="89" t="s">
        <v>39</v>
      </c>
      <c r="P299" s="90" t="s">
        <v>12</v>
      </c>
    </row>
    <row r="300" spans="2:16" s="91" customFormat="1" ht="17.100000000000001" customHeight="1">
      <c r="B300" s="106">
        <f t="shared" si="6"/>
        <v>297</v>
      </c>
      <c r="C300" s="85">
        <v>3825</v>
      </c>
      <c r="D300" s="86" t="s">
        <v>240</v>
      </c>
      <c r="E300" s="86" t="s">
        <v>191</v>
      </c>
      <c r="F300" s="86" t="s">
        <v>300</v>
      </c>
      <c r="G300" s="86" t="s">
        <v>535</v>
      </c>
      <c r="H300" s="88">
        <v>22</v>
      </c>
      <c r="I300" s="88" t="s">
        <v>17</v>
      </c>
      <c r="J300" s="86" t="s">
        <v>536</v>
      </c>
      <c r="K300" s="86" t="s">
        <v>130</v>
      </c>
      <c r="L300" s="86" t="s">
        <v>119</v>
      </c>
      <c r="M300" s="88" t="s">
        <v>10</v>
      </c>
      <c r="N300" s="88" t="s">
        <v>11</v>
      </c>
      <c r="O300" s="89" t="s">
        <v>39</v>
      </c>
      <c r="P300" s="90" t="s">
        <v>12</v>
      </c>
    </row>
    <row r="301" spans="2:16" s="91" customFormat="1" ht="17.100000000000001" customHeight="1">
      <c r="B301" s="106">
        <f t="shared" si="6"/>
        <v>298</v>
      </c>
      <c r="C301" s="85">
        <v>4504</v>
      </c>
      <c r="D301" s="86" t="s">
        <v>157</v>
      </c>
      <c r="E301" s="86" t="s">
        <v>56</v>
      </c>
      <c r="F301" s="86"/>
      <c r="G301" s="86" t="s">
        <v>218</v>
      </c>
      <c r="H301" s="88">
        <v>23</v>
      </c>
      <c r="I301" s="88" t="s">
        <v>15</v>
      </c>
      <c r="J301" s="86" t="s">
        <v>47</v>
      </c>
      <c r="K301" s="86" t="s">
        <v>130</v>
      </c>
      <c r="L301" s="86" t="s">
        <v>119</v>
      </c>
      <c r="M301" s="88" t="s">
        <v>10</v>
      </c>
      <c r="N301" s="88" t="s">
        <v>11</v>
      </c>
      <c r="O301" s="89" t="s">
        <v>29</v>
      </c>
      <c r="P301" s="90" t="s">
        <v>12</v>
      </c>
    </row>
    <row r="302" spans="2:16" s="91" customFormat="1" ht="17.100000000000001" customHeight="1">
      <c r="B302" s="106">
        <f t="shared" si="6"/>
        <v>299</v>
      </c>
      <c r="C302" s="85">
        <v>4504</v>
      </c>
      <c r="D302" s="86" t="s">
        <v>219</v>
      </c>
      <c r="E302" s="86" t="s">
        <v>220</v>
      </c>
      <c r="F302" s="86"/>
      <c r="G302" s="86" t="s">
        <v>40</v>
      </c>
      <c r="H302" s="88">
        <v>31</v>
      </c>
      <c r="I302" s="88" t="s">
        <v>9</v>
      </c>
      <c r="J302" s="86" t="s">
        <v>131</v>
      </c>
      <c r="K302" s="86" t="s">
        <v>130</v>
      </c>
      <c r="L302" s="86" t="s">
        <v>119</v>
      </c>
      <c r="M302" s="88" t="s">
        <v>10</v>
      </c>
      <c r="N302" s="88" t="s">
        <v>11</v>
      </c>
      <c r="O302" s="89" t="s">
        <v>29</v>
      </c>
      <c r="P302" s="90" t="s">
        <v>12</v>
      </c>
    </row>
    <row r="303" spans="2:16" s="91" customFormat="1" ht="17.100000000000001" customHeight="1">
      <c r="B303" s="106">
        <f t="shared" si="6"/>
        <v>300</v>
      </c>
      <c r="C303" s="85">
        <v>4519</v>
      </c>
      <c r="D303" s="86" t="s">
        <v>378</v>
      </c>
      <c r="E303" s="86" t="s">
        <v>379</v>
      </c>
      <c r="F303" s="86"/>
      <c r="G303" s="86" t="s">
        <v>166</v>
      </c>
      <c r="H303" s="88">
        <v>30</v>
      </c>
      <c r="I303" s="88" t="s">
        <v>9</v>
      </c>
      <c r="J303" s="86" t="s">
        <v>131</v>
      </c>
      <c r="K303" s="86" t="s">
        <v>119</v>
      </c>
      <c r="L303" s="86" t="s">
        <v>119</v>
      </c>
      <c r="M303" s="88" t="s">
        <v>10</v>
      </c>
      <c r="N303" s="88" t="s">
        <v>11</v>
      </c>
      <c r="O303" s="89" t="s">
        <v>39</v>
      </c>
      <c r="P303" s="90" t="s">
        <v>12</v>
      </c>
    </row>
    <row r="304" spans="2:16" s="91" customFormat="1" ht="17.100000000000001" customHeight="1">
      <c r="B304" s="106">
        <f t="shared" si="6"/>
        <v>301</v>
      </c>
      <c r="C304" s="85">
        <v>4519</v>
      </c>
      <c r="D304" s="86" t="s">
        <v>290</v>
      </c>
      <c r="E304" s="86" t="s">
        <v>291</v>
      </c>
      <c r="F304" s="86"/>
      <c r="G304" s="86" t="s">
        <v>192</v>
      </c>
      <c r="H304" s="88">
        <v>15</v>
      </c>
      <c r="I304" s="88" t="s">
        <v>15</v>
      </c>
      <c r="J304" s="86" t="s">
        <v>131</v>
      </c>
      <c r="K304" s="86" t="s">
        <v>162</v>
      </c>
      <c r="L304" s="86" t="s">
        <v>119</v>
      </c>
      <c r="M304" s="88" t="s">
        <v>10</v>
      </c>
      <c r="N304" s="88" t="s">
        <v>11</v>
      </c>
      <c r="O304" s="89" t="s">
        <v>39</v>
      </c>
      <c r="P304" s="90" t="s">
        <v>12</v>
      </c>
    </row>
    <row r="305" spans="2:16" s="91" customFormat="1" ht="17.100000000000001" customHeight="1">
      <c r="B305" s="106">
        <f t="shared" si="6"/>
        <v>302</v>
      </c>
      <c r="C305" s="85">
        <v>4519</v>
      </c>
      <c r="D305" s="86" t="s">
        <v>302</v>
      </c>
      <c r="E305" s="86" t="s">
        <v>303</v>
      </c>
      <c r="F305" s="86"/>
      <c r="G305" s="86" t="s">
        <v>356</v>
      </c>
      <c r="H305" s="88">
        <v>25</v>
      </c>
      <c r="I305" s="88" t="s">
        <v>9</v>
      </c>
      <c r="J305" s="86" t="s">
        <v>131</v>
      </c>
      <c r="K305" s="86" t="s">
        <v>162</v>
      </c>
      <c r="L305" s="86" t="s">
        <v>119</v>
      </c>
      <c r="M305" s="88" t="s">
        <v>10</v>
      </c>
      <c r="N305" s="88" t="s">
        <v>11</v>
      </c>
      <c r="O305" s="89" t="s">
        <v>39</v>
      </c>
      <c r="P305" s="90" t="s">
        <v>12</v>
      </c>
    </row>
    <row r="306" spans="2:16" s="91" customFormat="1" ht="17.100000000000001" customHeight="1">
      <c r="B306" s="106">
        <f t="shared" si="6"/>
        <v>303</v>
      </c>
      <c r="C306" s="85">
        <v>4519</v>
      </c>
      <c r="D306" s="86" t="s">
        <v>454</v>
      </c>
      <c r="E306" s="86" t="s">
        <v>454</v>
      </c>
      <c r="F306" s="86"/>
      <c r="G306" s="86" t="s">
        <v>455</v>
      </c>
      <c r="H306" s="88">
        <v>27</v>
      </c>
      <c r="I306" s="88" t="s">
        <v>9</v>
      </c>
      <c r="J306" s="86" t="s">
        <v>131</v>
      </c>
      <c r="K306" s="86" t="s">
        <v>162</v>
      </c>
      <c r="L306" s="86" t="s">
        <v>119</v>
      </c>
      <c r="M306" s="88" t="s">
        <v>10</v>
      </c>
      <c r="N306" s="88" t="s">
        <v>11</v>
      </c>
      <c r="O306" s="89" t="s">
        <v>39</v>
      </c>
      <c r="P306" s="90" t="s">
        <v>12</v>
      </c>
    </row>
    <row r="307" spans="2:16" s="91" customFormat="1" ht="17.100000000000001" customHeight="1">
      <c r="B307" s="106">
        <f t="shared" si="6"/>
        <v>304</v>
      </c>
      <c r="C307" s="85">
        <v>4539</v>
      </c>
      <c r="D307" s="86" t="s">
        <v>526</v>
      </c>
      <c r="E307" s="86" t="s">
        <v>307</v>
      </c>
      <c r="F307" s="86"/>
      <c r="G307" s="86" t="s">
        <v>40</v>
      </c>
      <c r="H307" s="88">
        <v>25</v>
      </c>
      <c r="I307" s="88" t="s">
        <v>9</v>
      </c>
      <c r="J307" s="86" t="s">
        <v>13</v>
      </c>
      <c r="K307" s="86" t="s">
        <v>119</v>
      </c>
      <c r="L307" s="86" t="s">
        <v>119</v>
      </c>
      <c r="M307" s="88" t="s">
        <v>10</v>
      </c>
      <c r="N307" s="88" t="s">
        <v>11</v>
      </c>
      <c r="O307" s="89" t="s">
        <v>27</v>
      </c>
      <c r="P307" s="90" t="s">
        <v>12</v>
      </c>
    </row>
    <row r="308" spans="2:16" s="91" customFormat="1" ht="17.100000000000001" customHeight="1">
      <c r="B308" s="106">
        <f t="shared" si="6"/>
        <v>305</v>
      </c>
      <c r="C308" s="85">
        <v>4540</v>
      </c>
      <c r="D308" s="86" t="s">
        <v>148</v>
      </c>
      <c r="E308" s="86" t="s">
        <v>149</v>
      </c>
      <c r="F308" s="86"/>
      <c r="G308" s="86" t="s">
        <v>308</v>
      </c>
      <c r="H308" s="88">
        <v>24</v>
      </c>
      <c r="I308" s="88" t="s">
        <v>9</v>
      </c>
      <c r="J308" s="86" t="s">
        <v>13</v>
      </c>
      <c r="K308" s="86" t="s">
        <v>119</v>
      </c>
      <c r="L308" s="86" t="s">
        <v>119</v>
      </c>
      <c r="M308" s="88" t="s">
        <v>10</v>
      </c>
      <c r="N308" s="88" t="s">
        <v>11</v>
      </c>
      <c r="O308" s="89" t="s">
        <v>37</v>
      </c>
      <c r="P308" s="90" t="s">
        <v>12</v>
      </c>
    </row>
    <row r="309" spans="2:16" s="91" customFormat="1" ht="17.100000000000001" customHeight="1">
      <c r="B309" s="106">
        <f t="shared" si="6"/>
        <v>306</v>
      </c>
      <c r="C309" s="85">
        <v>4540</v>
      </c>
      <c r="D309" s="86" t="s">
        <v>581</v>
      </c>
      <c r="E309" s="86" t="s">
        <v>309</v>
      </c>
      <c r="F309" s="86"/>
      <c r="G309" s="86" t="s">
        <v>33</v>
      </c>
      <c r="H309" s="88">
        <v>28</v>
      </c>
      <c r="I309" s="110" t="s">
        <v>9</v>
      </c>
      <c r="J309" s="86" t="s">
        <v>13</v>
      </c>
      <c r="K309" s="86" t="s">
        <v>119</v>
      </c>
      <c r="L309" s="86" t="s">
        <v>119</v>
      </c>
      <c r="M309" s="88" t="s">
        <v>10</v>
      </c>
      <c r="N309" s="88" t="s">
        <v>11</v>
      </c>
      <c r="O309" s="89" t="s">
        <v>37</v>
      </c>
      <c r="P309" s="90" t="s">
        <v>12</v>
      </c>
    </row>
    <row r="310" spans="2:16" s="91" customFormat="1" ht="17.100000000000001" customHeight="1">
      <c r="B310" s="106">
        <f t="shared" si="6"/>
        <v>307</v>
      </c>
      <c r="C310" s="85">
        <v>4540</v>
      </c>
      <c r="D310" s="86" t="s">
        <v>310</v>
      </c>
      <c r="E310" s="86" t="s">
        <v>194</v>
      </c>
      <c r="F310" s="86"/>
      <c r="G310" s="86" t="s">
        <v>44</v>
      </c>
      <c r="H310" s="88">
        <v>34</v>
      </c>
      <c r="I310" s="88" t="s">
        <v>9</v>
      </c>
      <c r="J310" s="86" t="s">
        <v>13</v>
      </c>
      <c r="K310" s="86" t="s">
        <v>119</v>
      </c>
      <c r="L310" s="86" t="s">
        <v>119</v>
      </c>
      <c r="M310" s="88" t="s">
        <v>10</v>
      </c>
      <c r="N310" s="88" t="s">
        <v>11</v>
      </c>
      <c r="O310" s="89" t="s">
        <v>37</v>
      </c>
      <c r="P310" s="90" t="s">
        <v>12</v>
      </c>
    </row>
    <row r="311" spans="2:16" s="91" customFormat="1" ht="17.100000000000001" customHeight="1">
      <c r="B311" s="106">
        <f t="shared" si="6"/>
        <v>308</v>
      </c>
      <c r="C311" s="85">
        <v>4547</v>
      </c>
      <c r="D311" s="86" t="s">
        <v>165</v>
      </c>
      <c r="E311" s="86" t="s">
        <v>138</v>
      </c>
      <c r="F311" s="86"/>
      <c r="G311" s="86" t="s">
        <v>33</v>
      </c>
      <c r="H311" s="88">
        <v>32</v>
      </c>
      <c r="I311" s="88" t="s">
        <v>9</v>
      </c>
      <c r="J311" s="86" t="s">
        <v>131</v>
      </c>
      <c r="K311" s="86" t="s">
        <v>372</v>
      </c>
      <c r="L311" s="86" t="s">
        <v>119</v>
      </c>
      <c r="M311" s="88" t="s">
        <v>10</v>
      </c>
      <c r="N311" s="88" t="s">
        <v>11</v>
      </c>
      <c r="O311" s="89" t="s">
        <v>39</v>
      </c>
      <c r="P311" s="90" t="s">
        <v>12</v>
      </c>
    </row>
    <row r="312" spans="2:16" s="91" customFormat="1" ht="17.100000000000001" customHeight="1">
      <c r="B312" s="106">
        <f t="shared" si="6"/>
        <v>309</v>
      </c>
      <c r="C312" s="85">
        <v>4547</v>
      </c>
      <c r="D312" s="86" t="s">
        <v>70</v>
      </c>
      <c r="E312" s="86" t="s">
        <v>63</v>
      </c>
      <c r="F312" s="86"/>
      <c r="G312" s="86" t="s">
        <v>33</v>
      </c>
      <c r="H312" s="88">
        <v>19</v>
      </c>
      <c r="I312" s="88" t="s">
        <v>15</v>
      </c>
      <c r="J312" s="86" t="s">
        <v>131</v>
      </c>
      <c r="K312" s="86" t="s">
        <v>372</v>
      </c>
      <c r="L312" s="86" t="s">
        <v>119</v>
      </c>
      <c r="M312" s="88" t="s">
        <v>10</v>
      </c>
      <c r="N312" s="88" t="s">
        <v>11</v>
      </c>
      <c r="O312" s="89" t="s">
        <v>39</v>
      </c>
      <c r="P312" s="90" t="s">
        <v>12</v>
      </c>
    </row>
    <row r="313" spans="2:16" s="91" customFormat="1" ht="17.100000000000001" customHeight="1">
      <c r="B313" s="106">
        <f t="shared" si="6"/>
        <v>310</v>
      </c>
      <c r="C313" s="85">
        <v>4567</v>
      </c>
      <c r="D313" s="86" t="s">
        <v>56</v>
      </c>
      <c r="E313" s="86" t="s">
        <v>56</v>
      </c>
      <c r="F313" s="86"/>
      <c r="G313" s="86" t="s">
        <v>213</v>
      </c>
      <c r="H313" s="88">
        <v>17</v>
      </c>
      <c r="I313" s="88" t="s">
        <v>15</v>
      </c>
      <c r="J313" s="86" t="s">
        <v>13</v>
      </c>
      <c r="K313" s="86" t="s">
        <v>119</v>
      </c>
      <c r="L313" s="86" t="s">
        <v>13</v>
      </c>
      <c r="M313" s="88" t="s">
        <v>10</v>
      </c>
      <c r="N313" s="88" t="s">
        <v>15</v>
      </c>
      <c r="O313" s="89" t="s">
        <v>27</v>
      </c>
      <c r="P313" s="90" t="s">
        <v>12</v>
      </c>
    </row>
    <row r="314" spans="2:16" s="91" customFormat="1" ht="17.100000000000001" customHeight="1">
      <c r="B314" s="106">
        <f t="shared" si="6"/>
        <v>311</v>
      </c>
      <c r="C314" s="85">
        <v>4567</v>
      </c>
      <c r="D314" s="86" t="s">
        <v>214</v>
      </c>
      <c r="E314" s="86" t="s">
        <v>214</v>
      </c>
      <c r="F314" s="86"/>
      <c r="G314" s="86" t="s">
        <v>215</v>
      </c>
      <c r="H314" s="88">
        <v>26</v>
      </c>
      <c r="I314" s="88" t="s">
        <v>9</v>
      </c>
      <c r="J314" s="86" t="s">
        <v>13</v>
      </c>
      <c r="K314" s="86" t="s">
        <v>119</v>
      </c>
      <c r="L314" s="86" t="s">
        <v>13</v>
      </c>
      <c r="M314" s="88" t="s">
        <v>10</v>
      </c>
      <c r="N314" s="88" t="s">
        <v>15</v>
      </c>
      <c r="O314" s="89" t="s">
        <v>27</v>
      </c>
      <c r="P314" s="90" t="s">
        <v>12</v>
      </c>
    </row>
    <row r="315" spans="2:16" s="91" customFormat="1" ht="17.100000000000001" customHeight="1">
      <c r="B315" s="106">
        <f t="shared" si="6"/>
        <v>312</v>
      </c>
      <c r="C315" s="85">
        <v>4567</v>
      </c>
      <c r="D315" s="86" t="s">
        <v>528</v>
      </c>
      <c r="E315" s="86" t="s">
        <v>216</v>
      </c>
      <c r="F315" s="86"/>
      <c r="G315" s="86" t="s">
        <v>28</v>
      </c>
      <c r="H315" s="88">
        <v>40</v>
      </c>
      <c r="I315" s="88" t="s">
        <v>9</v>
      </c>
      <c r="J315" s="86" t="s">
        <v>13</v>
      </c>
      <c r="K315" s="86" t="s">
        <v>119</v>
      </c>
      <c r="L315" s="86" t="s">
        <v>13</v>
      </c>
      <c r="M315" s="88" t="s">
        <v>10</v>
      </c>
      <c r="N315" s="88" t="s">
        <v>15</v>
      </c>
      <c r="O315" s="89" t="s">
        <v>27</v>
      </c>
      <c r="P315" s="90" t="s">
        <v>12</v>
      </c>
    </row>
    <row r="316" spans="2:16" s="91" customFormat="1" ht="17.100000000000001" customHeight="1">
      <c r="B316" s="106">
        <f t="shared" si="6"/>
        <v>313</v>
      </c>
      <c r="C316" s="85">
        <v>4567</v>
      </c>
      <c r="D316" s="86" t="s">
        <v>358</v>
      </c>
      <c r="E316" s="86" t="s">
        <v>217</v>
      </c>
      <c r="F316" s="86"/>
      <c r="G316" s="86" t="s">
        <v>18</v>
      </c>
      <c r="H316" s="88">
        <v>38</v>
      </c>
      <c r="I316" s="88" t="s">
        <v>9</v>
      </c>
      <c r="J316" s="86" t="s">
        <v>13</v>
      </c>
      <c r="K316" s="86" t="s">
        <v>119</v>
      </c>
      <c r="L316" s="86" t="s">
        <v>13</v>
      </c>
      <c r="M316" s="88" t="s">
        <v>10</v>
      </c>
      <c r="N316" s="88" t="s">
        <v>15</v>
      </c>
      <c r="O316" s="89" t="s">
        <v>27</v>
      </c>
      <c r="P316" s="90" t="s">
        <v>12</v>
      </c>
    </row>
    <row r="317" spans="2:16" s="91" customFormat="1" ht="17.100000000000001" customHeight="1">
      <c r="B317" s="106">
        <f t="shared" si="6"/>
        <v>314</v>
      </c>
      <c r="C317" s="85">
        <v>4567</v>
      </c>
      <c r="D317" s="86" t="s">
        <v>518</v>
      </c>
      <c r="E317" s="86" t="s">
        <v>307</v>
      </c>
      <c r="F317" s="86" t="s">
        <v>344</v>
      </c>
      <c r="G317" s="86" t="s">
        <v>73</v>
      </c>
      <c r="H317" s="88">
        <v>42</v>
      </c>
      <c r="I317" s="88" t="s">
        <v>9</v>
      </c>
      <c r="J317" s="86" t="s">
        <v>13</v>
      </c>
      <c r="K317" s="86" t="s">
        <v>119</v>
      </c>
      <c r="L317" s="86" t="s">
        <v>13</v>
      </c>
      <c r="M317" s="88" t="s">
        <v>10</v>
      </c>
      <c r="N317" s="88" t="s">
        <v>15</v>
      </c>
      <c r="O317" s="89" t="s">
        <v>27</v>
      </c>
      <c r="P317" s="90" t="s">
        <v>12</v>
      </c>
    </row>
    <row r="318" spans="2:16" s="91" customFormat="1" ht="17.100000000000001" customHeight="1">
      <c r="B318" s="106">
        <f t="shared" si="6"/>
        <v>315</v>
      </c>
      <c r="C318" s="85">
        <v>4567</v>
      </c>
      <c r="D318" s="86" t="s">
        <v>160</v>
      </c>
      <c r="E318" s="86" t="s">
        <v>543</v>
      </c>
      <c r="F318" s="86"/>
      <c r="G318" s="86" t="s">
        <v>20</v>
      </c>
      <c r="H318" s="88">
        <v>36</v>
      </c>
      <c r="I318" s="88" t="s">
        <v>9</v>
      </c>
      <c r="J318" s="86" t="s">
        <v>13</v>
      </c>
      <c r="K318" s="86" t="s">
        <v>119</v>
      </c>
      <c r="L318" s="86" t="s">
        <v>13</v>
      </c>
      <c r="M318" s="88" t="s">
        <v>10</v>
      </c>
      <c r="N318" s="88" t="s">
        <v>15</v>
      </c>
      <c r="O318" s="89" t="s">
        <v>27</v>
      </c>
      <c r="P318" s="90" t="s">
        <v>12</v>
      </c>
    </row>
    <row r="319" spans="2:16" s="91" customFormat="1" ht="17.100000000000001" customHeight="1">
      <c r="B319" s="106">
        <f t="shared" si="6"/>
        <v>316</v>
      </c>
      <c r="C319" s="85">
        <v>4589</v>
      </c>
      <c r="D319" s="86" t="s">
        <v>290</v>
      </c>
      <c r="E319" s="86" t="s">
        <v>291</v>
      </c>
      <c r="F319" s="86"/>
      <c r="G319" s="86" t="s">
        <v>18</v>
      </c>
      <c r="H319" s="88">
        <v>37</v>
      </c>
      <c r="I319" s="88" t="s">
        <v>9</v>
      </c>
      <c r="J319" s="86" t="s">
        <v>131</v>
      </c>
      <c r="K319" s="86" t="s">
        <v>119</v>
      </c>
      <c r="L319" s="86" t="s">
        <v>119</v>
      </c>
      <c r="M319" s="88" t="s">
        <v>10</v>
      </c>
      <c r="N319" s="88" t="s">
        <v>11</v>
      </c>
      <c r="O319" s="89" t="s">
        <v>29</v>
      </c>
      <c r="P319" s="90" t="s">
        <v>12</v>
      </c>
    </row>
    <row r="320" spans="2:16" s="91" customFormat="1" ht="17.100000000000001" customHeight="1">
      <c r="B320" s="106">
        <f t="shared" si="6"/>
        <v>317</v>
      </c>
      <c r="C320" s="85">
        <v>4606</v>
      </c>
      <c r="D320" s="86" t="s">
        <v>329</v>
      </c>
      <c r="E320" s="86" t="s">
        <v>330</v>
      </c>
      <c r="F320" s="86"/>
      <c r="G320" s="86" t="s">
        <v>73</v>
      </c>
      <c r="H320" s="88">
        <v>19</v>
      </c>
      <c r="I320" s="88" t="s">
        <v>15</v>
      </c>
      <c r="J320" s="86" t="s">
        <v>131</v>
      </c>
      <c r="K320" s="86" t="s">
        <v>502</v>
      </c>
      <c r="L320" s="86" t="s">
        <v>504</v>
      </c>
      <c r="M320" s="88" t="s">
        <v>10</v>
      </c>
      <c r="N320" s="88" t="s">
        <v>11</v>
      </c>
      <c r="O320" s="89" t="s">
        <v>503</v>
      </c>
      <c r="P320" s="90" t="s">
        <v>111</v>
      </c>
    </row>
    <row r="321" spans="2:16" s="91" customFormat="1" ht="17.100000000000001" customHeight="1">
      <c r="B321" s="106">
        <f t="shared" si="6"/>
        <v>318</v>
      </c>
      <c r="C321" s="85">
        <v>4606</v>
      </c>
      <c r="D321" s="86" t="s">
        <v>420</v>
      </c>
      <c r="E321" s="86" t="s">
        <v>505</v>
      </c>
      <c r="F321" s="86"/>
      <c r="G321" s="86" t="s">
        <v>498</v>
      </c>
      <c r="H321" s="88">
        <v>31</v>
      </c>
      <c r="I321" s="88" t="s">
        <v>9</v>
      </c>
      <c r="J321" s="86" t="s">
        <v>131</v>
      </c>
      <c r="K321" s="86" t="s">
        <v>316</v>
      </c>
      <c r="L321" s="86" t="s">
        <v>316</v>
      </c>
      <c r="M321" s="88" t="s">
        <v>10</v>
      </c>
      <c r="N321" s="88" t="s">
        <v>11</v>
      </c>
      <c r="O321" s="89" t="s">
        <v>503</v>
      </c>
      <c r="P321" s="90" t="s">
        <v>111</v>
      </c>
    </row>
    <row r="322" spans="2:16" s="91" customFormat="1" ht="17.100000000000001" customHeight="1">
      <c r="B322" s="106">
        <f t="shared" si="6"/>
        <v>319</v>
      </c>
      <c r="C322" s="85">
        <v>4606</v>
      </c>
      <c r="D322" s="86" t="s">
        <v>506</v>
      </c>
      <c r="E322" s="86" t="s">
        <v>506</v>
      </c>
      <c r="F322" s="86"/>
      <c r="G322" s="86" t="s">
        <v>507</v>
      </c>
      <c r="H322" s="88">
        <v>44</v>
      </c>
      <c r="I322" s="88" t="s">
        <v>9</v>
      </c>
      <c r="J322" s="86" t="s">
        <v>131</v>
      </c>
      <c r="K322" s="86" t="s">
        <v>316</v>
      </c>
      <c r="L322" s="86" t="s">
        <v>316</v>
      </c>
      <c r="M322" s="88" t="s">
        <v>10</v>
      </c>
      <c r="N322" s="88" t="s">
        <v>11</v>
      </c>
      <c r="O322" s="89" t="s">
        <v>503</v>
      </c>
      <c r="P322" s="90" t="s">
        <v>111</v>
      </c>
    </row>
    <row r="323" spans="2:16" s="91" customFormat="1" ht="17.100000000000001" customHeight="1">
      <c r="B323" s="106">
        <f t="shared" si="6"/>
        <v>320</v>
      </c>
      <c r="C323" s="85">
        <v>4606</v>
      </c>
      <c r="D323" s="86" t="s">
        <v>508</v>
      </c>
      <c r="E323" s="86" t="s">
        <v>506</v>
      </c>
      <c r="F323" s="86"/>
      <c r="G323" s="86" t="s">
        <v>211</v>
      </c>
      <c r="H323" s="88">
        <v>17</v>
      </c>
      <c r="I323" s="88" t="s">
        <v>15</v>
      </c>
      <c r="J323" s="86" t="s">
        <v>509</v>
      </c>
      <c r="K323" s="86" t="s">
        <v>316</v>
      </c>
      <c r="L323" s="86" t="s">
        <v>316</v>
      </c>
      <c r="M323" s="88" t="s">
        <v>10</v>
      </c>
      <c r="N323" s="88" t="s">
        <v>11</v>
      </c>
      <c r="O323" s="89" t="s">
        <v>503</v>
      </c>
      <c r="P323" s="90" t="s">
        <v>111</v>
      </c>
    </row>
    <row r="324" spans="2:16" s="91" customFormat="1" ht="17.100000000000001" customHeight="1">
      <c r="B324" s="106">
        <f t="shared" si="6"/>
        <v>321</v>
      </c>
      <c r="C324" s="85">
        <v>4609</v>
      </c>
      <c r="D324" s="86" t="s">
        <v>116</v>
      </c>
      <c r="E324" s="86" t="s">
        <v>129</v>
      </c>
      <c r="F324" s="86"/>
      <c r="G324" s="86" t="s">
        <v>18</v>
      </c>
      <c r="H324" s="88">
        <v>35</v>
      </c>
      <c r="I324" s="88" t="s">
        <v>9</v>
      </c>
      <c r="J324" s="86" t="s">
        <v>131</v>
      </c>
      <c r="K324" s="86" t="s">
        <v>119</v>
      </c>
      <c r="L324" s="86" t="s">
        <v>119</v>
      </c>
      <c r="M324" s="88" t="s">
        <v>10</v>
      </c>
      <c r="N324" s="88" t="s">
        <v>11</v>
      </c>
      <c r="O324" s="89" t="s">
        <v>39</v>
      </c>
      <c r="P324" s="90" t="s">
        <v>12</v>
      </c>
    </row>
    <row r="325" spans="2:16" s="91" customFormat="1" ht="17.100000000000001" customHeight="1">
      <c r="B325" s="106">
        <f t="shared" si="6"/>
        <v>322</v>
      </c>
      <c r="C325" s="85">
        <v>4609</v>
      </c>
      <c r="D325" s="86" t="s">
        <v>318</v>
      </c>
      <c r="E325" s="86" t="s">
        <v>318</v>
      </c>
      <c r="F325" s="86"/>
      <c r="G325" s="86" t="s">
        <v>44</v>
      </c>
      <c r="H325" s="88">
        <v>25</v>
      </c>
      <c r="I325" s="88" t="s">
        <v>15</v>
      </c>
      <c r="J325" s="86" t="s">
        <v>131</v>
      </c>
      <c r="K325" s="86" t="s">
        <v>119</v>
      </c>
      <c r="L325" s="86" t="s">
        <v>119</v>
      </c>
      <c r="M325" s="88" t="s">
        <v>10</v>
      </c>
      <c r="N325" s="88" t="s">
        <v>11</v>
      </c>
      <c r="O325" s="89" t="s">
        <v>39</v>
      </c>
      <c r="P325" s="90" t="s">
        <v>12</v>
      </c>
    </row>
    <row r="326" spans="2:16" s="91" customFormat="1" ht="17.100000000000001" customHeight="1">
      <c r="B326" s="106">
        <f t="shared" si="6"/>
        <v>323</v>
      </c>
      <c r="C326" s="85">
        <v>4628</v>
      </c>
      <c r="D326" s="86" t="s">
        <v>468</v>
      </c>
      <c r="E326" s="86" t="s">
        <v>445</v>
      </c>
      <c r="F326" s="86"/>
      <c r="G326" s="86" t="s">
        <v>73</v>
      </c>
      <c r="H326" s="88">
        <v>19</v>
      </c>
      <c r="I326" s="88" t="s">
        <v>15</v>
      </c>
      <c r="J326" s="86" t="s">
        <v>13</v>
      </c>
      <c r="K326" s="86" t="s">
        <v>130</v>
      </c>
      <c r="L326" s="86" t="s">
        <v>475</v>
      </c>
      <c r="M326" s="88" t="s">
        <v>10</v>
      </c>
      <c r="N326" s="88" t="s">
        <v>11</v>
      </c>
      <c r="O326" s="89" t="s">
        <v>46</v>
      </c>
      <c r="P326" s="90" t="s">
        <v>12</v>
      </c>
    </row>
    <row r="327" spans="2:16" s="91" customFormat="1" ht="17.100000000000001" customHeight="1">
      <c r="B327" s="106">
        <f t="shared" si="6"/>
        <v>324</v>
      </c>
      <c r="C327" s="85">
        <v>4628</v>
      </c>
      <c r="D327" s="86" t="s">
        <v>121</v>
      </c>
      <c r="E327" s="86" t="s">
        <v>122</v>
      </c>
      <c r="F327" s="86"/>
      <c r="G327" s="86" t="s">
        <v>33</v>
      </c>
      <c r="H327" s="88">
        <v>17</v>
      </c>
      <c r="I327" s="88" t="s">
        <v>15</v>
      </c>
      <c r="J327" s="86" t="s">
        <v>13</v>
      </c>
      <c r="K327" s="86" t="s">
        <v>130</v>
      </c>
      <c r="L327" s="86" t="s">
        <v>475</v>
      </c>
      <c r="M327" s="88" t="s">
        <v>10</v>
      </c>
      <c r="N327" s="88" t="s">
        <v>11</v>
      </c>
      <c r="O327" s="89" t="s">
        <v>46</v>
      </c>
      <c r="P327" s="90" t="s">
        <v>12</v>
      </c>
    </row>
    <row r="328" spans="2:16" s="91" customFormat="1" ht="17.100000000000001" customHeight="1">
      <c r="B328" s="106">
        <f t="shared" si="6"/>
        <v>325</v>
      </c>
      <c r="C328" s="85">
        <v>4644</v>
      </c>
      <c r="D328" s="86" t="s">
        <v>240</v>
      </c>
      <c r="E328" s="86" t="s">
        <v>191</v>
      </c>
      <c r="F328" s="86"/>
      <c r="G328" s="86" t="s">
        <v>244</v>
      </c>
      <c r="H328" s="88">
        <v>19</v>
      </c>
      <c r="I328" s="88" t="s">
        <v>15</v>
      </c>
      <c r="J328" s="86" t="s">
        <v>13</v>
      </c>
      <c r="K328" s="86" t="s">
        <v>119</v>
      </c>
      <c r="L328" s="86" t="s">
        <v>13</v>
      </c>
      <c r="M328" s="88" t="s">
        <v>10</v>
      </c>
      <c r="N328" s="88" t="s">
        <v>11</v>
      </c>
      <c r="O328" s="89" t="s">
        <v>36</v>
      </c>
      <c r="P328" s="90" t="s">
        <v>12</v>
      </c>
    </row>
    <row r="329" spans="2:16" s="91" customFormat="1" ht="17.100000000000001" customHeight="1">
      <c r="B329" s="106">
        <f t="shared" si="6"/>
        <v>326</v>
      </c>
      <c r="C329" s="85">
        <v>4644</v>
      </c>
      <c r="D329" s="86" t="s">
        <v>245</v>
      </c>
      <c r="E329" s="86" t="s">
        <v>246</v>
      </c>
      <c r="F329" s="86"/>
      <c r="G329" s="86" t="s">
        <v>28</v>
      </c>
      <c r="H329" s="88">
        <v>36</v>
      </c>
      <c r="I329" s="88" t="s">
        <v>9</v>
      </c>
      <c r="J329" s="86" t="s">
        <v>13</v>
      </c>
      <c r="K329" s="86" t="s">
        <v>119</v>
      </c>
      <c r="L329" s="86" t="s">
        <v>13</v>
      </c>
      <c r="M329" s="88" t="s">
        <v>10</v>
      </c>
      <c r="N329" s="88" t="s">
        <v>11</v>
      </c>
      <c r="O329" s="89" t="s">
        <v>36</v>
      </c>
      <c r="P329" s="90" t="s">
        <v>12</v>
      </c>
    </row>
    <row r="330" spans="2:16" s="91" customFormat="1" ht="17.100000000000001" customHeight="1">
      <c r="B330" s="106">
        <f t="shared" si="6"/>
        <v>327</v>
      </c>
      <c r="C330" s="85">
        <v>4644</v>
      </c>
      <c r="D330" s="86" t="s">
        <v>537</v>
      </c>
      <c r="E330" s="86" t="s">
        <v>247</v>
      </c>
      <c r="F330" s="86"/>
      <c r="G330" s="86" t="s">
        <v>56</v>
      </c>
      <c r="H330" s="88">
        <v>17</v>
      </c>
      <c r="I330" s="88" t="s">
        <v>15</v>
      </c>
      <c r="J330" s="86" t="s">
        <v>13</v>
      </c>
      <c r="K330" s="86" t="s">
        <v>119</v>
      </c>
      <c r="L330" s="86" t="s">
        <v>13</v>
      </c>
      <c r="M330" s="88" t="s">
        <v>10</v>
      </c>
      <c r="N330" s="88" t="s">
        <v>11</v>
      </c>
      <c r="O330" s="89" t="s">
        <v>36</v>
      </c>
      <c r="P330" s="90" t="s">
        <v>12</v>
      </c>
    </row>
    <row r="331" spans="2:16" s="91" customFormat="1" ht="17.100000000000001" customHeight="1">
      <c r="B331" s="106">
        <f t="shared" si="6"/>
        <v>328</v>
      </c>
      <c r="C331" s="85">
        <v>4644</v>
      </c>
      <c r="D331" s="86" t="s">
        <v>248</v>
      </c>
      <c r="E331" s="87" t="s">
        <v>187</v>
      </c>
      <c r="F331" s="86"/>
      <c r="G331" s="86" t="s">
        <v>249</v>
      </c>
      <c r="H331" s="88">
        <v>26</v>
      </c>
      <c r="I331" s="88" t="s">
        <v>17</v>
      </c>
      <c r="J331" s="86" t="s">
        <v>13</v>
      </c>
      <c r="K331" s="86" t="s">
        <v>119</v>
      </c>
      <c r="L331" s="86" t="s">
        <v>13</v>
      </c>
      <c r="M331" s="88" t="s">
        <v>10</v>
      </c>
      <c r="N331" s="88" t="s">
        <v>11</v>
      </c>
      <c r="O331" s="89" t="s">
        <v>36</v>
      </c>
      <c r="P331" s="90" t="s">
        <v>12</v>
      </c>
    </row>
    <row r="332" spans="2:16" s="91" customFormat="1" ht="17.100000000000001" customHeight="1">
      <c r="B332" s="106">
        <f t="shared" si="6"/>
        <v>329</v>
      </c>
      <c r="C332" s="85">
        <v>4644</v>
      </c>
      <c r="D332" s="86" t="s">
        <v>248</v>
      </c>
      <c r="E332" s="87" t="s">
        <v>187</v>
      </c>
      <c r="F332" s="86"/>
      <c r="G332" s="86" t="s">
        <v>276</v>
      </c>
      <c r="H332" s="88">
        <v>3</v>
      </c>
      <c r="I332" s="88" t="s">
        <v>15</v>
      </c>
      <c r="J332" s="86" t="s">
        <v>13</v>
      </c>
      <c r="K332" s="86" t="s">
        <v>119</v>
      </c>
      <c r="L332" s="86" t="s">
        <v>13</v>
      </c>
      <c r="M332" s="88" t="s">
        <v>10</v>
      </c>
      <c r="N332" s="88" t="s">
        <v>11</v>
      </c>
      <c r="O332" s="89" t="s">
        <v>36</v>
      </c>
      <c r="P332" s="90" t="s">
        <v>12</v>
      </c>
    </row>
    <row r="333" spans="2:16" s="91" customFormat="1" ht="17.100000000000001" customHeight="1">
      <c r="B333" s="106">
        <f t="shared" si="6"/>
        <v>330</v>
      </c>
      <c r="C333" s="85">
        <v>4644</v>
      </c>
      <c r="D333" s="86" t="s">
        <v>250</v>
      </c>
      <c r="E333" s="86" t="s">
        <v>251</v>
      </c>
      <c r="F333" s="86"/>
      <c r="G333" s="86" t="s">
        <v>33</v>
      </c>
      <c r="H333" s="88">
        <v>42</v>
      </c>
      <c r="I333" s="88" t="s">
        <v>9</v>
      </c>
      <c r="J333" s="86" t="s">
        <v>13</v>
      </c>
      <c r="K333" s="86" t="s">
        <v>119</v>
      </c>
      <c r="L333" s="86" t="s">
        <v>13</v>
      </c>
      <c r="M333" s="88" t="s">
        <v>10</v>
      </c>
      <c r="N333" s="88" t="s">
        <v>11</v>
      </c>
      <c r="O333" s="89" t="s">
        <v>36</v>
      </c>
      <c r="P333" s="90" t="s">
        <v>12</v>
      </c>
    </row>
    <row r="334" spans="2:16" s="91" customFormat="1" ht="17.100000000000001" customHeight="1">
      <c r="B334" s="106">
        <f t="shared" si="6"/>
        <v>331</v>
      </c>
      <c r="C334" s="85">
        <v>4644</v>
      </c>
      <c r="D334" s="86" t="s">
        <v>252</v>
      </c>
      <c r="E334" s="86" t="s">
        <v>253</v>
      </c>
      <c r="F334" s="86"/>
      <c r="G334" s="86" t="s">
        <v>218</v>
      </c>
      <c r="H334" s="88">
        <v>20</v>
      </c>
      <c r="I334" s="88" t="s">
        <v>15</v>
      </c>
      <c r="J334" s="86" t="s">
        <v>13</v>
      </c>
      <c r="K334" s="86" t="s">
        <v>119</v>
      </c>
      <c r="L334" s="86" t="s">
        <v>13</v>
      </c>
      <c r="M334" s="88" t="s">
        <v>10</v>
      </c>
      <c r="N334" s="88" t="s">
        <v>11</v>
      </c>
      <c r="O334" s="89" t="s">
        <v>36</v>
      </c>
      <c r="P334" s="90" t="s">
        <v>12</v>
      </c>
    </row>
    <row r="335" spans="2:16" s="91" customFormat="1" ht="17.100000000000001" customHeight="1">
      <c r="B335" s="106">
        <f t="shared" si="6"/>
        <v>332</v>
      </c>
      <c r="C335" s="85">
        <v>4649</v>
      </c>
      <c r="D335" s="86" t="s">
        <v>165</v>
      </c>
      <c r="E335" s="86" t="s">
        <v>138</v>
      </c>
      <c r="F335" s="86"/>
      <c r="G335" s="86" t="s">
        <v>262</v>
      </c>
      <c r="H335" s="88">
        <v>17</v>
      </c>
      <c r="I335" s="88" t="s">
        <v>15</v>
      </c>
      <c r="J335" s="86" t="s">
        <v>131</v>
      </c>
      <c r="K335" s="86" t="s">
        <v>167</v>
      </c>
      <c r="L335" s="86" t="s">
        <v>168</v>
      </c>
      <c r="M335" s="88" t="s">
        <v>10</v>
      </c>
      <c r="N335" s="88" t="s">
        <v>11</v>
      </c>
      <c r="O335" s="89" t="s">
        <v>317</v>
      </c>
      <c r="P335" s="90" t="s">
        <v>16</v>
      </c>
    </row>
    <row r="336" spans="2:16" s="91" customFormat="1" ht="17.100000000000001" customHeight="1">
      <c r="B336" s="106">
        <f t="shared" si="6"/>
        <v>333</v>
      </c>
      <c r="C336" s="85">
        <v>4679</v>
      </c>
      <c r="D336" s="86" t="s">
        <v>399</v>
      </c>
      <c r="E336" s="86" t="s">
        <v>253</v>
      </c>
      <c r="F336" s="86"/>
      <c r="G336" s="86" t="s">
        <v>436</v>
      </c>
      <c r="H336" s="88">
        <v>45</v>
      </c>
      <c r="I336" s="88" t="s">
        <v>9</v>
      </c>
      <c r="J336" s="86" t="s">
        <v>131</v>
      </c>
      <c r="K336" s="86" t="s">
        <v>119</v>
      </c>
      <c r="L336" s="86" t="s">
        <v>119</v>
      </c>
      <c r="M336" s="88" t="s">
        <v>10</v>
      </c>
      <c r="N336" s="88" t="s">
        <v>11</v>
      </c>
      <c r="O336" s="89" t="s">
        <v>49</v>
      </c>
      <c r="P336" s="90" t="s">
        <v>12</v>
      </c>
    </row>
    <row r="337" spans="2:16" s="91" customFormat="1" ht="17.100000000000001" customHeight="1">
      <c r="B337" s="106">
        <f t="shared" si="6"/>
        <v>334</v>
      </c>
      <c r="C337" s="85">
        <v>4695</v>
      </c>
      <c r="D337" s="86" t="s">
        <v>240</v>
      </c>
      <c r="E337" s="86" t="s">
        <v>191</v>
      </c>
      <c r="F337" s="86"/>
      <c r="G337" s="86" t="s">
        <v>239</v>
      </c>
      <c r="H337" s="88">
        <v>17</v>
      </c>
      <c r="I337" s="88" t="s">
        <v>15</v>
      </c>
      <c r="J337" s="86" t="s">
        <v>47</v>
      </c>
      <c r="K337" s="86" t="s">
        <v>130</v>
      </c>
      <c r="L337" s="86" t="s">
        <v>119</v>
      </c>
      <c r="M337" s="88" t="s">
        <v>10</v>
      </c>
      <c r="N337" s="88" t="s">
        <v>10</v>
      </c>
      <c r="O337" s="89" t="s">
        <v>12</v>
      </c>
      <c r="P337" s="90" t="s">
        <v>12</v>
      </c>
    </row>
    <row r="338" spans="2:16" s="91" customFormat="1" ht="17.100000000000001" customHeight="1">
      <c r="B338" s="106">
        <f t="shared" si="6"/>
        <v>335</v>
      </c>
      <c r="C338" s="85">
        <v>4695</v>
      </c>
      <c r="D338" s="86" t="s">
        <v>241</v>
      </c>
      <c r="E338" s="86" t="s">
        <v>176</v>
      </c>
      <c r="F338" s="86"/>
      <c r="G338" s="86" t="s">
        <v>242</v>
      </c>
      <c r="H338" s="88">
        <v>20</v>
      </c>
      <c r="I338" s="88" t="s">
        <v>15</v>
      </c>
      <c r="J338" s="86" t="s">
        <v>47</v>
      </c>
      <c r="K338" s="86" t="s">
        <v>130</v>
      </c>
      <c r="L338" s="86" t="s">
        <v>119</v>
      </c>
      <c r="M338" s="88" t="s">
        <v>10</v>
      </c>
      <c r="N338" s="88" t="s">
        <v>10</v>
      </c>
      <c r="O338" s="89" t="s">
        <v>12</v>
      </c>
      <c r="P338" s="90" t="s">
        <v>12</v>
      </c>
    </row>
    <row r="339" spans="2:16" s="91" customFormat="1" ht="17.100000000000001" customHeight="1">
      <c r="B339" s="106">
        <f t="shared" si="6"/>
        <v>336</v>
      </c>
      <c r="C339" s="85">
        <v>4695</v>
      </c>
      <c r="D339" s="86" t="s">
        <v>243</v>
      </c>
      <c r="E339" s="86" t="s">
        <v>243</v>
      </c>
      <c r="F339" s="86"/>
      <c r="G339" s="86" t="s">
        <v>33</v>
      </c>
      <c r="H339" s="88">
        <v>42</v>
      </c>
      <c r="I339" s="88" t="s">
        <v>9</v>
      </c>
      <c r="J339" s="86" t="s">
        <v>131</v>
      </c>
      <c r="K339" s="86" t="s">
        <v>130</v>
      </c>
      <c r="L339" s="86" t="s">
        <v>119</v>
      </c>
      <c r="M339" s="88" t="s">
        <v>10</v>
      </c>
      <c r="N339" s="88" t="s">
        <v>10</v>
      </c>
      <c r="O339" s="89" t="s">
        <v>12</v>
      </c>
      <c r="P339" s="90" t="s">
        <v>12</v>
      </c>
    </row>
    <row r="340" spans="2:16" s="91" customFormat="1" ht="17.100000000000001" customHeight="1">
      <c r="B340" s="106">
        <f t="shared" si="6"/>
        <v>337</v>
      </c>
      <c r="C340" s="85">
        <v>4700</v>
      </c>
      <c r="D340" s="86" t="s">
        <v>364</v>
      </c>
      <c r="E340" s="86" t="s">
        <v>398</v>
      </c>
      <c r="F340" s="86"/>
      <c r="G340" s="86" t="s">
        <v>20</v>
      </c>
      <c r="H340" s="88">
        <v>18</v>
      </c>
      <c r="I340" s="88" t="s">
        <v>15</v>
      </c>
      <c r="J340" s="86" t="s">
        <v>131</v>
      </c>
      <c r="K340" s="86" t="s">
        <v>119</v>
      </c>
      <c r="L340" s="86" t="s">
        <v>119</v>
      </c>
      <c r="M340" s="88" t="s">
        <v>10</v>
      </c>
      <c r="N340" s="88" t="s">
        <v>11</v>
      </c>
      <c r="O340" s="89" t="s">
        <v>80</v>
      </c>
      <c r="P340" s="90" t="s">
        <v>16</v>
      </c>
    </row>
    <row r="341" spans="2:16" s="91" customFormat="1" ht="17.100000000000001" customHeight="1">
      <c r="B341" s="106">
        <f t="shared" si="6"/>
        <v>338</v>
      </c>
      <c r="C341" s="85">
        <v>4700</v>
      </c>
      <c r="D341" s="86" t="s">
        <v>344</v>
      </c>
      <c r="E341" s="86" t="s">
        <v>344</v>
      </c>
      <c r="F341" s="87"/>
      <c r="G341" s="86" t="s">
        <v>56</v>
      </c>
      <c r="H341" s="88">
        <v>19</v>
      </c>
      <c r="I341" s="88" t="s">
        <v>15</v>
      </c>
      <c r="J341" s="86" t="s">
        <v>131</v>
      </c>
      <c r="K341" s="86" t="s">
        <v>316</v>
      </c>
      <c r="L341" s="86" t="s">
        <v>168</v>
      </c>
      <c r="M341" s="88" t="s">
        <v>10</v>
      </c>
      <c r="N341" s="88" t="s">
        <v>11</v>
      </c>
      <c r="O341" s="89" t="s">
        <v>80</v>
      </c>
      <c r="P341" s="90" t="s">
        <v>16</v>
      </c>
    </row>
    <row r="342" spans="2:16" s="91" customFormat="1" ht="17.100000000000001" customHeight="1">
      <c r="B342" s="106">
        <f t="shared" si="6"/>
        <v>339</v>
      </c>
      <c r="C342" s="85">
        <v>4700</v>
      </c>
      <c r="D342" s="86" t="s">
        <v>399</v>
      </c>
      <c r="E342" s="86" t="s">
        <v>253</v>
      </c>
      <c r="F342" s="87"/>
      <c r="G342" s="86" t="s">
        <v>123</v>
      </c>
      <c r="H342" s="88">
        <v>19</v>
      </c>
      <c r="I342" s="88" t="s">
        <v>15</v>
      </c>
      <c r="J342" s="86" t="s">
        <v>131</v>
      </c>
      <c r="K342" s="86" t="s">
        <v>316</v>
      </c>
      <c r="L342" s="86" t="s">
        <v>168</v>
      </c>
      <c r="M342" s="88" t="s">
        <v>10</v>
      </c>
      <c r="N342" s="88" t="s">
        <v>11</v>
      </c>
      <c r="O342" s="89" t="s">
        <v>80</v>
      </c>
      <c r="P342" s="90" t="s">
        <v>16</v>
      </c>
    </row>
    <row r="343" spans="2:16" s="91" customFormat="1" ht="17.100000000000001" customHeight="1">
      <c r="B343" s="106">
        <f t="shared" si="6"/>
        <v>340</v>
      </c>
      <c r="C343" s="85">
        <v>4704</v>
      </c>
      <c r="D343" s="86" t="s">
        <v>148</v>
      </c>
      <c r="E343" s="86" t="s">
        <v>149</v>
      </c>
      <c r="F343" s="86"/>
      <c r="G343" s="86" t="s">
        <v>44</v>
      </c>
      <c r="H343" s="88">
        <v>32</v>
      </c>
      <c r="I343" s="88" t="s">
        <v>9</v>
      </c>
      <c r="J343" s="86" t="s">
        <v>312</v>
      </c>
      <c r="K343" s="86" t="s">
        <v>130</v>
      </c>
      <c r="L343" s="86" t="s">
        <v>130</v>
      </c>
      <c r="M343" s="88" t="s">
        <v>10</v>
      </c>
      <c r="N343" s="88" t="s">
        <v>11</v>
      </c>
      <c r="O343" s="89" t="s">
        <v>311</v>
      </c>
      <c r="P343" s="90" t="s">
        <v>16</v>
      </c>
    </row>
    <row r="344" spans="2:16" s="91" customFormat="1" ht="17.100000000000001" customHeight="1">
      <c r="B344" s="106">
        <f t="shared" si="6"/>
        <v>341</v>
      </c>
      <c r="C344" s="85">
        <v>4704</v>
      </c>
      <c r="D344" s="86" t="s">
        <v>232</v>
      </c>
      <c r="E344" s="86" t="s">
        <v>313</v>
      </c>
      <c r="F344" s="86"/>
      <c r="G344" s="86" t="s">
        <v>73</v>
      </c>
      <c r="H344" s="88">
        <v>19</v>
      </c>
      <c r="I344" s="88" t="s">
        <v>15</v>
      </c>
      <c r="J344" s="86" t="s">
        <v>312</v>
      </c>
      <c r="K344" s="86" t="s">
        <v>130</v>
      </c>
      <c r="L344" s="86" t="s">
        <v>130</v>
      </c>
      <c r="M344" s="88" t="s">
        <v>10</v>
      </c>
      <c r="N344" s="88" t="s">
        <v>11</v>
      </c>
      <c r="O344" s="89" t="s">
        <v>311</v>
      </c>
      <c r="P344" s="90" t="s">
        <v>16</v>
      </c>
    </row>
    <row r="345" spans="2:16" s="91" customFormat="1" ht="17.100000000000001" customHeight="1">
      <c r="B345" s="106">
        <f t="shared" si="6"/>
        <v>342</v>
      </c>
      <c r="C345" s="85">
        <v>4704</v>
      </c>
      <c r="D345" s="86" t="s">
        <v>314</v>
      </c>
      <c r="E345" s="86" t="s">
        <v>315</v>
      </c>
      <c r="F345" s="86"/>
      <c r="G345" s="86" t="s">
        <v>175</v>
      </c>
      <c r="H345" s="88">
        <v>24</v>
      </c>
      <c r="I345" s="88" t="s">
        <v>9</v>
      </c>
      <c r="J345" s="86" t="s">
        <v>312</v>
      </c>
      <c r="K345" s="86" t="s">
        <v>130</v>
      </c>
      <c r="L345" s="86" t="s">
        <v>130</v>
      </c>
      <c r="M345" s="88" t="s">
        <v>10</v>
      </c>
      <c r="N345" s="88" t="s">
        <v>11</v>
      </c>
      <c r="O345" s="89" t="s">
        <v>311</v>
      </c>
      <c r="P345" s="90" t="s">
        <v>16</v>
      </c>
    </row>
    <row r="346" spans="2:16" s="91" customFormat="1" ht="17.100000000000001" customHeight="1">
      <c r="B346" s="106">
        <f t="shared" si="6"/>
        <v>343</v>
      </c>
      <c r="C346" s="85">
        <v>4792</v>
      </c>
      <c r="D346" s="86" t="s">
        <v>157</v>
      </c>
      <c r="E346" s="86" t="s">
        <v>56</v>
      </c>
      <c r="F346" s="86"/>
      <c r="G346" s="86" t="s">
        <v>190</v>
      </c>
      <c r="H346" s="88">
        <v>20</v>
      </c>
      <c r="I346" s="88" t="s">
        <v>15</v>
      </c>
      <c r="J346" s="86" t="s">
        <v>47</v>
      </c>
      <c r="K346" s="86" t="s">
        <v>119</v>
      </c>
      <c r="L346" s="86" t="s">
        <v>119</v>
      </c>
      <c r="M346" s="88" t="s">
        <v>10</v>
      </c>
      <c r="N346" s="88" t="s">
        <v>11</v>
      </c>
      <c r="O346" s="89" t="s">
        <v>36</v>
      </c>
      <c r="P346" s="90" t="s">
        <v>12</v>
      </c>
    </row>
    <row r="347" spans="2:16" s="91" customFormat="1" ht="17.100000000000001" customHeight="1">
      <c r="B347" s="106">
        <f t="shared" si="6"/>
        <v>344</v>
      </c>
      <c r="C347" s="85">
        <v>4792</v>
      </c>
      <c r="D347" s="86" t="s">
        <v>191</v>
      </c>
      <c r="E347" s="86" t="s">
        <v>191</v>
      </c>
      <c r="F347" s="86"/>
      <c r="G347" s="86" t="s">
        <v>192</v>
      </c>
      <c r="H347" s="88">
        <v>16</v>
      </c>
      <c r="I347" s="88" t="s">
        <v>15</v>
      </c>
      <c r="J347" s="86" t="s">
        <v>131</v>
      </c>
      <c r="K347" s="86" t="s">
        <v>130</v>
      </c>
      <c r="L347" s="86" t="s">
        <v>130</v>
      </c>
      <c r="M347" s="88" t="s">
        <v>10</v>
      </c>
      <c r="N347" s="88" t="s">
        <v>11</v>
      </c>
      <c r="O347" s="89" t="s">
        <v>36</v>
      </c>
      <c r="P347" s="90" t="s">
        <v>12</v>
      </c>
    </row>
    <row r="348" spans="2:16" s="91" customFormat="1" ht="17.100000000000001" customHeight="1">
      <c r="B348" s="106">
        <f t="shared" ref="B348:B414" si="7">B347+1</f>
        <v>345</v>
      </c>
      <c r="C348" s="85">
        <v>4792</v>
      </c>
      <c r="D348" s="86" t="s">
        <v>193</v>
      </c>
      <c r="E348" s="86" t="s">
        <v>152</v>
      </c>
      <c r="F348" s="86" t="s">
        <v>194</v>
      </c>
      <c r="G348" s="86" t="s">
        <v>195</v>
      </c>
      <c r="H348" s="88">
        <v>18</v>
      </c>
      <c r="I348" s="88" t="s">
        <v>15</v>
      </c>
      <c r="J348" s="86" t="s">
        <v>47</v>
      </c>
      <c r="K348" s="86" t="s">
        <v>130</v>
      </c>
      <c r="L348" s="86" t="s">
        <v>130</v>
      </c>
      <c r="M348" s="88" t="s">
        <v>10</v>
      </c>
      <c r="N348" s="88" t="s">
        <v>11</v>
      </c>
      <c r="O348" s="89" t="s">
        <v>36</v>
      </c>
      <c r="P348" s="90" t="s">
        <v>12</v>
      </c>
    </row>
    <row r="349" spans="2:16" s="91" customFormat="1" ht="17.100000000000001" customHeight="1">
      <c r="B349" s="106">
        <f t="shared" si="7"/>
        <v>346</v>
      </c>
      <c r="C349" s="85">
        <v>4792</v>
      </c>
      <c r="D349" s="86" t="s">
        <v>196</v>
      </c>
      <c r="E349" s="86" t="s">
        <v>197</v>
      </c>
      <c r="F349" s="86"/>
      <c r="G349" s="86" t="s">
        <v>33</v>
      </c>
      <c r="H349" s="88">
        <v>46</v>
      </c>
      <c r="I349" s="88" t="s">
        <v>9</v>
      </c>
      <c r="J349" s="86" t="s">
        <v>131</v>
      </c>
      <c r="K349" s="86" t="s">
        <v>130</v>
      </c>
      <c r="L349" s="86" t="s">
        <v>130</v>
      </c>
      <c r="M349" s="88" t="s">
        <v>10</v>
      </c>
      <c r="N349" s="88" t="s">
        <v>11</v>
      </c>
      <c r="O349" s="89" t="s">
        <v>36</v>
      </c>
      <c r="P349" s="90" t="s">
        <v>12</v>
      </c>
    </row>
    <row r="350" spans="2:16" s="91" customFormat="1" ht="17.100000000000001" customHeight="1">
      <c r="B350" s="106">
        <f t="shared" si="7"/>
        <v>347</v>
      </c>
      <c r="C350" s="85">
        <v>4792</v>
      </c>
      <c r="D350" s="86" t="s">
        <v>199</v>
      </c>
      <c r="E350" s="86" t="s">
        <v>198</v>
      </c>
      <c r="F350" s="86"/>
      <c r="G350" s="86" t="s">
        <v>144</v>
      </c>
      <c r="H350" s="88">
        <v>22</v>
      </c>
      <c r="I350" s="88" t="s">
        <v>15</v>
      </c>
      <c r="J350" s="86" t="s">
        <v>47</v>
      </c>
      <c r="K350" s="86" t="s">
        <v>130</v>
      </c>
      <c r="L350" s="86" t="s">
        <v>130</v>
      </c>
      <c r="M350" s="88" t="s">
        <v>10</v>
      </c>
      <c r="N350" s="88" t="s">
        <v>11</v>
      </c>
      <c r="O350" s="89" t="s">
        <v>36</v>
      </c>
      <c r="P350" s="90" t="s">
        <v>12</v>
      </c>
    </row>
    <row r="351" spans="2:16" s="91" customFormat="1" ht="17.100000000000001" customHeight="1">
      <c r="B351" s="106">
        <f t="shared" si="7"/>
        <v>348</v>
      </c>
      <c r="C351" s="85">
        <v>4823</v>
      </c>
      <c r="D351" s="86" t="s">
        <v>148</v>
      </c>
      <c r="E351" s="86" t="s">
        <v>149</v>
      </c>
      <c r="F351" s="86"/>
      <c r="G351" s="86" t="s">
        <v>20</v>
      </c>
      <c r="H351" s="88">
        <v>34</v>
      </c>
      <c r="I351" s="88" t="s">
        <v>9</v>
      </c>
      <c r="J351" s="86" t="s">
        <v>35</v>
      </c>
      <c r="K351" s="86" t="s">
        <v>316</v>
      </c>
      <c r="L351" s="86" t="s">
        <v>316</v>
      </c>
      <c r="M351" s="88" t="s">
        <v>10</v>
      </c>
      <c r="N351" s="88" t="s">
        <v>11</v>
      </c>
      <c r="O351" s="89" t="s">
        <v>317</v>
      </c>
      <c r="P351" s="90" t="s">
        <v>16</v>
      </c>
    </row>
    <row r="352" spans="2:16" s="91" customFormat="1" ht="17.100000000000001" customHeight="1">
      <c r="B352" s="106">
        <f t="shared" si="7"/>
        <v>349</v>
      </c>
      <c r="C352" s="85">
        <v>4823</v>
      </c>
      <c r="D352" s="86" t="s">
        <v>176</v>
      </c>
      <c r="E352" s="86" t="s">
        <v>479</v>
      </c>
      <c r="F352" s="86"/>
      <c r="G352" s="86" t="s">
        <v>18</v>
      </c>
      <c r="H352" s="88">
        <v>29</v>
      </c>
      <c r="I352" s="88" t="s">
        <v>9</v>
      </c>
      <c r="J352" s="86" t="s">
        <v>131</v>
      </c>
      <c r="K352" s="86" t="s">
        <v>340</v>
      </c>
      <c r="L352" s="86" t="s">
        <v>340</v>
      </c>
      <c r="M352" s="88" t="s">
        <v>10</v>
      </c>
      <c r="N352" s="88" t="s">
        <v>11</v>
      </c>
      <c r="O352" s="89" t="s">
        <v>317</v>
      </c>
      <c r="P352" s="90" t="s">
        <v>16</v>
      </c>
    </row>
    <row r="353" spans="2:16" s="91" customFormat="1" ht="17.100000000000001" customHeight="1">
      <c r="B353" s="106">
        <f t="shared" si="7"/>
        <v>350</v>
      </c>
      <c r="C353" s="85">
        <v>4841</v>
      </c>
      <c r="D353" s="86" t="s">
        <v>339</v>
      </c>
      <c r="E353" s="86" t="s">
        <v>339</v>
      </c>
      <c r="F353" s="86"/>
      <c r="G353" s="86" t="s">
        <v>301</v>
      </c>
      <c r="H353" s="88">
        <v>25</v>
      </c>
      <c r="I353" s="88" t="s">
        <v>15</v>
      </c>
      <c r="J353" s="86" t="s">
        <v>131</v>
      </c>
      <c r="K353" s="86" t="s">
        <v>340</v>
      </c>
      <c r="L353" s="86" t="s">
        <v>340</v>
      </c>
      <c r="M353" s="88" t="s">
        <v>10</v>
      </c>
      <c r="N353" s="88" t="s">
        <v>11</v>
      </c>
      <c r="O353" s="89" t="s">
        <v>51</v>
      </c>
      <c r="P353" s="90" t="s">
        <v>16</v>
      </c>
    </row>
    <row r="354" spans="2:16" s="91" customFormat="1" ht="17.100000000000001" customHeight="1">
      <c r="B354" s="106">
        <f t="shared" si="7"/>
        <v>351</v>
      </c>
      <c r="C354" s="85">
        <v>4841</v>
      </c>
      <c r="D354" s="86" t="s">
        <v>350</v>
      </c>
      <c r="E354" s="86" t="s">
        <v>350</v>
      </c>
      <c r="F354" s="86"/>
      <c r="G354" s="86" t="s">
        <v>386</v>
      </c>
      <c r="H354" s="88">
        <v>17</v>
      </c>
      <c r="I354" s="88" t="s">
        <v>15</v>
      </c>
      <c r="J354" s="86" t="s">
        <v>35</v>
      </c>
      <c r="K354" s="86" t="s">
        <v>316</v>
      </c>
      <c r="L354" s="86" t="s">
        <v>340</v>
      </c>
      <c r="M354" s="88" t="s">
        <v>10</v>
      </c>
      <c r="N354" s="88" t="s">
        <v>11</v>
      </c>
      <c r="O354" s="89" t="s">
        <v>51</v>
      </c>
      <c r="P354" s="90" t="s">
        <v>16</v>
      </c>
    </row>
    <row r="355" spans="2:16" s="91" customFormat="1" ht="17.100000000000001" customHeight="1">
      <c r="B355" s="106">
        <f t="shared" si="7"/>
        <v>352</v>
      </c>
      <c r="C355" s="85">
        <v>4841</v>
      </c>
      <c r="D355" s="86" t="s">
        <v>191</v>
      </c>
      <c r="E355" s="86" t="s">
        <v>387</v>
      </c>
      <c r="F355" s="86"/>
      <c r="G355" s="86" t="s">
        <v>321</v>
      </c>
      <c r="H355" s="88">
        <v>25</v>
      </c>
      <c r="I355" s="88" t="s">
        <v>9</v>
      </c>
      <c r="J355" s="86" t="s">
        <v>35</v>
      </c>
      <c r="K355" s="86" t="s">
        <v>316</v>
      </c>
      <c r="L355" s="86" t="s">
        <v>340</v>
      </c>
      <c r="M355" s="88" t="s">
        <v>10</v>
      </c>
      <c r="N355" s="88" t="s">
        <v>11</v>
      </c>
      <c r="O355" s="89" t="s">
        <v>51</v>
      </c>
      <c r="P355" s="90" t="s">
        <v>16</v>
      </c>
    </row>
    <row r="356" spans="2:16" s="91" customFormat="1" ht="17.100000000000001" customHeight="1">
      <c r="B356" s="106">
        <f t="shared" si="7"/>
        <v>353</v>
      </c>
      <c r="C356" s="85">
        <v>4841</v>
      </c>
      <c r="D356" s="86" t="s">
        <v>299</v>
      </c>
      <c r="E356" s="86" t="s">
        <v>388</v>
      </c>
      <c r="F356" s="86"/>
      <c r="G356" s="86" t="s">
        <v>389</v>
      </c>
      <c r="H356" s="88">
        <v>24</v>
      </c>
      <c r="I356" s="88" t="s">
        <v>9</v>
      </c>
      <c r="J356" s="86" t="s">
        <v>35</v>
      </c>
      <c r="K356" s="86" t="s">
        <v>316</v>
      </c>
      <c r="L356" s="86" t="s">
        <v>340</v>
      </c>
      <c r="M356" s="88" t="s">
        <v>10</v>
      </c>
      <c r="N356" s="88" t="s">
        <v>11</v>
      </c>
      <c r="O356" s="89" t="s">
        <v>51</v>
      </c>
      <c r="P356" s="90" t="s">
        <v>16</v>
      </c>
    </row>
    <row r="357" spans="2:16" s="91" customFormat="1" ht="17.100000000000001" customHeight="1">
      <c r="B357" s="106">
        <f t="shared" si="7"/>
        <v>354</v>
      </c>
      <c r="C357" s="85">
        <v>4891</v>
      </c>
      <c r="D357" s="86" t="s">
        <v>157</v>
      </c>
      <c r="E357" s="86" t="s">
        <v>56</v>
      </c>
      <c r="F357" s="86"/>
      <c r="G357" s="86" t="s">
        <v>205</v>
      </c>
      <c r="H357" s="88">
        <v>21</v>
      </c>
      <c r="I357" s="88" t="s">
        <v>17</v>
      </c>
      <c r="J357" s="86" t="s">
        <v>207</v>
      </c>
      <c r="K357" s="86" t="s">
        <v>180</v>
      </c>
      <c r="L357" s="86" t="s">
        <v>119</v>
      </c>
      <c r="M357" s="88" t="s">
        <v>10</v>
      </c>
      <c r="N357" s="88" t="s">
        <v>11</v>
      </c>
      <c r="O357" s="89" t="s">
        <v>206</v>
      </c>
      <c r="P357" s="90" t="s">
        <v>12</v>
      </c>
    </row>
    <row r="358" spans="2:16" s="91" customFormat="1" ht="17.100000000000001" customHeight="1">
      <c r="B358" s="106">
        <f t="shared" si="7"/>
        <v>355</v>
      </c>
      <c r="C358" s="85">
        <v>4891</v>
      </c>
      <c r="D358" s="86" t="s">
        <v>208</v>
      </c>
      <c r="E358" s="86" t="s">
        <v>209</v>
      </c>
      <c r="F358" s="86"/>
      <c r="G358" s="86" t="s">
        <v>210</v>
      </c>
      <c r="H358" s="88">
        <v>18</v>
      </c>
      <c r="I358" s="88" t="s">
        <v>15</v>
      </c>
      <c r="J358" s="86" t="s">
        <v>47</v>
      </c>
      <c r="K358" s="86" t="s">
        <v>180</v>
      </c>
      <c r="L358" s="86" t="s">
        <v>119</v>
      </c>
      <c r="M358" s="88" t="s">
        <v>10</v>
      </c>
      <c r="N358" s="88" t="s">
        <v>11</v>
      </c>
      <c r="O358" s="89" t="s">
        <v>206</v>
      </c>
      <c r="P358" s="90" t="s">
        <v>12</v>
      </c>
    </row>
    <row r="359" spans="2:16" s="91" customFormat="1" ht="17.100000000000001" customHeight="1">
      <c r="B359" s="106">
        <f t="shared" si="7"/>
        <v>356</v>
      </c>
      <c r="C359" s="85">
        <v>4891</v>
      </c>
      <c r="D359" s="86" t="s">
        <v>208</v>
      </c>
      <c r="E359" s="86" t="s">
        <v>209</v>
      </c>
      <c r="F359" s="86"/>
      <c r="G359" s="86" t="s">
        <v>211</v>
      </c>
      <c r="H359" s="88">
        <v>13</v>
      </c>
      <c r="I359" s="88" t="s">
        <v>15</v>
      </c>
      <c r="J359" s="86" t="s">
        <v>25</v>
      </c>
      <c r="K359" s="86" t="s">
        <v>180</v>
      </c>
      <c r="L359" s="86" t="s">
        <v>119</v>
      </c>
      <c r="M359" s="88" t="s">
        <v>10</v>
      </c>
      <c r="N359" s="88" t="s">
        <v>11</v>
      </c>
      <c r="O359" s="89" t="s">
        <v>206</v>
      </c>
      <c r="P359" s="90" t="s">
        <v>12</v>
      </c>
    </row>
    <row r="360" spans="2:16" s="91" customFormat="1" ht="17.100000000000001" customHeight="1">
      <c r="B360" s="106">
        <f t="shared" si="7"/>
        <v>357</v>
      </c>
      <c r="C360" s="85">
        <v>4891</v>
      </c>
      <c r="D360" s="86" t="s">
        <v>212</v>
      </c>
      <c r="E360" s="86" t="s">
        <v>209</v>
      </c>
      <c r="F360" s="86"/>
      <c r="G360" s="86" t="s">
        <v>56</v>
      </c>
      <c r="H360" s="88">
        <v>15</v>
      </c>
      <c r="I360" s="88" t="s">
        <v>15</v>
      </c>
      <c r="J360" s="86" t="s">
        <v>131</v>
      </c>
      <c r="K360" s="86" t="s">
        <v>180</v>
      </c>
      <c r="L360" s="86" t="s">
        <v>119</v>
      </c>
      <c r="M360" s="88" t="s">
        <v>10</v>
      </c>
      <c r="N360" s="88" t="s">
        <v>11</v>
      </c>
      <c r="O360" s="89" t="s">
        <v>206</v>
      </c>
      <c r="P360" s="90" t="s">
        <v>12</v>
      </c>
    </row>
    <row r="361" spans="2:16" s="91" customFormat="1" ht="17.100000000000001" customHeight="1">
      <c r="B361" s="106">
        <f t="shared" si="7"/>
        <v>358</v>
      </c>
      <c r="C361" s="85">
        <v>4896</v>
      </c>
      <c r="D361" s="86" t="s">
        <v>484</v>
      </c>
      <c r="E361" s="86" t="s">
        <v>485</v>
      </c>
      <c r="F361" s="86"/>
      <c r="G361" s="86" t="s">
        <v>170</v>
      </c>
      <c r="H361" s="88">
        <v>1</v>
      </c>
      <c r="I361" s="88" t="s">
        <v>15</v>
      </c>
      <c r="J361" s="86" t="s">
        <v>25</v>
      </c>
      <c r="K361" s="86" t="s">
        <v>119</v>
      </c>
      <c r="L361" s="86" t="s">
        <v>119</v>
      </c>
      <c r="M361" s="88" t="s">
        <v>10</v>
      </c>
      <c r="N361" s="88" t="s">
        <v>11</v>
      </c>
      <c r="O361" s="89" t="s">
        <v>39</v>
      </c>
      <c r="P361" s="90" t="s">
        <v>12</v>
      </c>
    </row>
    <row r="362" spans="2:16" s="91" customFormat="1" ht="17.100000000000001" customHeight="1">
      <c r="B362" s="106">
        <f t="shared" si="7"/>
        <v>359</v>
      </c>
      <c r="C362" s="85">
        <v>4896</v>
      </c>
      <c r="D362" s="86" t="s">
        <v>484</v>
      </c>
      <c r="E362" s="86" t="s">
        <v>485</v>
      </c>
      <c r="F362" s="86"/>
      <c r="G362" s="86" t="s">
        <v>409</v>
      </c>
      <c r="H362" s="88">
        <v>3</v>
      </c>
      <c r="I362" s="88" t="s">
        <v>15</v>
      </c>
      <c r="J362" s="86" t="s">
        <v>25</v>
      </c>
      <c r="K362" s="86" t="s">
        <v>119</v>
      </c>
      <c r="L362" s="86" t="s">
        <v>119</v>
      </c>
      <c r="M362" s="88" t="s">
        <v>10</v>
      </c>
      <c r="N362" s="88" t="s">
        <v>11</v>
      </c>
      <c r="O362" s="89" t="s">
        <v>39</v>
      </c>
      <c r="P362" s="90" t="s">
        <v>12</v>
      </c>
    </row>
    <row r="363" spans="2:16" s="91" customFormat="1" ht="17.100000000000001" customHeight="1">
      <c r="B363" s="106">
        <f t="shared" si="7"/>
        <v>360</v>
      </c>
      <c r="C363" s="85">
        <v>4896</v>
      </c>
      <c r="D363" s="86" t="s">
        <v>500</v>
      </c>
      <c r="E363" s="86" t="s">
        <v>485</v>
      </c>
      <c r="F363" s="86"/>
      <c r="G363" s="86" t="s">
        <v>501</v>
      </c>
      <c r="H363" s="88">
        <v>28</v>
      </c>
      <c r="I363" s="88" t="s">
        <v>17</v>
      </c>
      <c r="J363" s="86" t="s">
        <v>207</v>
      </c>
      <c r="K363" s="86" t="s">
        <v>119</v>
      </c>
      <c r="L363" s="86" t="s">
        <v>119</v>
      </c>
      <c r="M363" s="88" t="s">
        <v>10</v>
      </c>
      <c r="N363" s="88" t="s">
        <v>11</v>
      </c>
      <c r="O363" s="89" t="s">
        <v>39</v>
      </c>
      <c r="P363" s="90" t="s">
        <v>12</v>
      </c>
    </row>
    <row r="364" spans="2:16" s="91" customFormat="1" ht="17.100000000000001" customHeight="1">
      <c r="B364" s="106">
        <f t="shared" si="7"/>
        <v>361</v>
      </c>
      <c r="C364" s="85">
        <v>4906</v>
      </c>
      <c r="D364" s="86" t="s">
        <v>318</v>
      </c>
      <c r="E364" s="86" t="s">
        <v>318</v>
      </c>
      <c r="F364" s="86"/>
      <c r="G364" s="86" t="s">
        <v>321</v>
      </c>
      <c r="H364" s="88">
        <v>17</v>
      </c>
      <c r="I364" s="88" t="s">
        <v>15</v>
      </c>
      <c r="J364" s="86" t="s">
        <v>322</v>
      </c>
      <c r="K364" s="86" t="s">
        <v>316</v>
      </c>
      <c r="L364" s="86" t="s">
        <v>119</v>
      </c>
      <c r="M364" s="88" t="s">
        <v>10</v>
      </c>
      <c r="N364" s="88" t="s">
        <v>11</v>
      </c>
      <c r="O364" s="89" t="s">
        <v>80</v>
      </c>
      <c r="P364" s="90" t="s">
        <v>16</v>
      </c>
    </row>
    <row r="365" spans="2:16" s="91" customFormat="1" ht="17.100000000000001" customHeight="1">
      <c r="B365" s="106">
        <f t="shared" si="7"/>
        <v>362</v>
      </c>
      <c r="C365" s="85">
        <v>4906</v>
      </c>
      <c r="D365" s="86" t="s">
        <v>323</v>
      </c>
      <c r="E365" s="86" t="s">
        <v>323</v>
      </c>
      <c r="F365" s="111"/>
      <c r="G365" s="86" t="s">
        <v>324</v>
      </c>
      <c r="H365" s="88">
        <v>17</v>
      </c>
      <c r="I365" s="88" t="s">
        <v>15</v>
      </c>
      <c r="J365" s="86" t="s">
        <v>322</v>
      </c>
      <c r="K365" s="86" t="s">
        <v>316</v>
      </c>
      <c r="L365" s="86" t="s">
        <v>119</v>
      </c>
      <c r="M365" s="88" t="s">
        <v>10</v>
      </c>
      <c r="N365" s="88" t="s">
        <v>11</v>
      </c>
      <c r="O365" s="89" t="s">
        <v>80</v>
      </c>
      <c r="P365" s="90" t="s">
        <v>16</v>
      </c>
    </row>
    <row r="366" spans="2:16" s="91" customFormat="1" ht="17.100000000000001" customHeight="1">
      <c r="B366" s="106">
        <f t="shared" si="7"/>
        <v>363</v>
      </c>
      <c r="C366" s="85">
        <v>4935</v>
      </c>
      <c r="D366" s="86" t="s">
        <v>344</v>
      </c>
      <c r="E366" s="86" t="s">
        <v>344</v>
      </c>
      <c r="F366" s="87"/>
      <c r="G366" s="86" t="s">
        <v>52</v>
      </c>
      <c r="H366" s="88">
        <v>44</v>
      </c>
      <c r="I366" s="88" t="s">
        <v>9</v>
      </c>
      <c r="J366" s="86" t="s">
        <v>131</v>
      </c>
      <c r="K366" s="86" t="s">
        <v>316</v>
      </c>
      <c r="L366" s="86" t="s">
        <v>316</v>
      </c>
      <c r="M366" s="88" t="s">
        <v>10</v>
      </c>
      <c r="N366" s="88" t="s">
        <v>11</v>
      </c>
      <c r="O366" s="89" t="s">
        <v>357</v>
      </c>
      <c r="P366" s="90" t="s">
        <v>16</v>
      </c>
    </row>
    <row r="367" spans="2:16" s="91" customFormat="1" ht="17.100000000000001" customHeight="1">
      <c r="B367" s="106">
        <f t="shared" si="7"/>
        <v>364</v>
      </c>
      <c r="C367" s="85">
        <v>4935</v>
      </c>
      <c r="D367" s="86" t="s">
        <v>592</v>
      </c>
      <c r="E367" s="86" t="s">
        <v>405</v>
      </c>
      <c r="F367" s="87"/>
      <c r="G367" s="86" t="s">
        <v>52</v>
      </c>
      <c r="H367" s="88">
        <v>42</v>
      </c>
      <c r="I367" s="88" t="s">
        <v>9</v>
      </c>
      <c r="J367" s="86" t="s">
        <v>131</v>
      </c>
      <c r="K367" s="86" t="s">
        <v>316</v>
      </c>
      <c r="L367" s="86" t="s">
        <v>316</v>
      </c>
      <c r="M367" s="88" t="s">
        <v>10</v>
      </c>
      <c r="N367" s="88" t="s">
        <v>11</v>
      </c>
      <c r="O367" s="89" t="s">
        <v>357</v>
      </c>
      <c r="P367" s="90" t="s">
        <v>16</v>
      </c>
    </row>
    <row r="368" spans="2:16" s="91" customFormat="1" ht="17.100000000000001" customHeight="1">
      <c r="B368" s="106">
        <f t="shared" si="7"/>
        <v>365</v>
      </c>
      <c r="C368" s="85">
        <v>4935</v>
      </c>
      <c r="D368" s="86" t="s">
        <v>489</v>
      </c>
      <c r="E368" s="86" t="s">
        <v>406</v>
      </c>
      <c r="F368" s="87"/>
      <c r="G368" s="86" t="s">
        <v>175</v>
      </c>
      <c r="H368" s="88">
        <v>17</v>
      </c>
      <c r="I368" s="88" t="s">
        <v>15</v>
      </c>
      <c r="J368" s="86" t="s">
        <v>131</v>
      </c>
      <c r="K368" s="86" t="s">
        <v>316</v>
      </c>
      <c r="L368" s="86" t="s">
        <v>316</v>
      </c>
      <c r="M368" s="88" t="s">
        <v>10</v>
      </c>
      <c r="N368" s="88" t="s">
        <v>11</v>
      </c>
      <c r="O368" s="89" t="s">
        <v>357</v>
      </c>
      <c r="P368" s="90" t="s">
        <v>16</v>
      </c>
    </row>
    <row r="369" spans="2:16" s="91" customFormat="1" ht="17.100000000000001" customHeight="1">
      <c r="B369" s="106">
        <f t="shared" si="7"/>
        <v>366</v>
      </c>
      <c r="C369" s="85">
        <v>4935</v>
      </c>
      <c r="D369" s="86" t="s">
        <v>160</v>
      </c>
      <c r="E369" s="86" t="s">
        <v>407</v>
      </c>
      <c r="F369" s="87"/>
      <c r="G369" s="86" t="s">
        <v>175</v>
      </c>
      <c r="H369" s="88">
        <v>27</v>
      </c>
      <c r="I369" s="88" t="s">
        <v>9</v>
      </c>
      <c r="J369" s="86" t="s">
        <v>131</v>
      </c>
      <c r="K369" s="86" t="s">
        <v>316</v>
      </c>
      <c r="L369" s="86" t="s">
        <v>316</v>
      </c>
      <c r="M369" s="88" t="s">
        <v>10</v>
      </c>
      <c r="N369" s="88" t="s">
        <v>11</v>
      </c>
      <c r="O369" s="89" t="s">
        <v>357</v>
      </c>
      <c r="P369" s="90" t="s">
        <v>16</v>
      </c>
    </row>
    <row r="370" spans="2:16" s="91" customFormat="1" ht="17.100000000000001" customHeight="1">
      <c r="B370" s="106">
        <f t="shared" si="7"/>
        <v>367</v>
      </c>
      <c r="C370" s="85">
        <v>5030</v>
      </c>
      <c r="D370" s="86" t="s">
        <v>576</v>
      </c>
      <c r="E370" s="86" t="s">
        <v>576</v>
      </c>
      <c r="F370" s="87" t="s">
        <v>595</v>
      </c>
      <c r="G370" s="86" t="s">
        <v>33</v>
      </c>
      <c r="H370" s="88">
        <v>38</v>
      </c>
      <c r="I370" s="88" t="s">
        <v>9</v>
      </c>
      <c r="J370" s="86" t="s">
        <v>131</v>
      </c>
      <c r="K370" s="86" t="s">
        <v>168</v>
      </c>
      <c r="L370" s="86" t="s">
        <v>168</v>
      </c>
      <c r="M370" s="88" t="s">
        <v>10</v>
      </c>
      <c r="N370" s="88" t="s">
        <v>11</v>
      </c>
      <c r="O370" s="89" t="s">
        <v>80</v>
      </c>
      <c r="P370" s="90" t="s">
        <v>16</v>
      </c>
    </row>
    <row r="371" spans="2:16" s="91" customFormat="1" ht="17.100000000000001" customHeight="1">
      <c r="B371" s="106">
        <f t="shared" si="7"/>
        <v>368</v>
      </c>
      <c r="C371" s="85">
        <v>5030</v>
      </c>
      <c r="D371" s="86" t="s">
        <v>153</v>
      </c>
      <c r="E371" s="86" t="s">
        <v>596</v>
      </c>
      <c r="F371" s="87"/>
      <c r="G371" s="86" t="s">
        <v>597</v>
      </c>
      <c r="H371" s="88">
        <v>37</v>
      </c>
      <c r="I371" s="88" t="s">
        <v>9</v>
      </c>
      <c r="J371" s="86" t="s">
        <v>131</v>
      </c>
      <c r="K371" s="86" t="s">
        <v>168</v>
      </c>
      <c r="L371" s="86" t="s">
        <v>168</v>
      </c>
      <c r="M371" s="88" t="s">
        <v>10</v>
      </c>
      <c r="N371" s="88" t="s">
        <v>11</v>
      </c>
      <c r="O371" s="89" t="s">
        <v>80</v>
      </c>
      <c r="P371" s="90" t="s">
        <v>16</v>
      </c>
    </row>
    <row r="372" spans="2:16" s="91" customFormat="1" ht="17.100000000000001" customHeight="1">
      <c r="B372" s="106">
        <f t="shared" si="7"/>
        <v>369</v>
      </c>
      <c r="C372" s="85">
        <v>5030</v>
      </c>
      <c r="D372" s="86" t="s">
        <v>593</v>
      </c>
      <c r="E372" s="86" t="s">
        <v>594</v>
      </c>
      <c r="F372" s="87"/>
      <c r="G372" s="86" t="s">
        <v>44</v>
      </c>
      <c r="H372" s="88">
        <v>37</v>
      </c>
      <c r="I372" s="88" t="s">
        <v>9</v>
      </c>
      <c r="J372" s="86" t="s">
        <v>131</v>
      </c>
      <c r="K372" s="86" t="s">
        <v>168</v>
      </c>
      <c r="L372" s="86" t="s">
        <v>168</v>
      </c>
      <c r="M372" s="88" t="s">
        <v>10</v>
      </c>
      <c r="N372" s="88" t="s">
        <v>11</v>
      </c>
      <c r="O372" s="89" t="s">
        <v>80</v>
      </c>
      <c r="P372" s="90" t="s">
        <v>16</v>
      </c>
    </row>
    <row r="373" spans="2:16" s="91" customFormat="1" ht="17.100000000000001" customHeight="1">
      <c r="B373" s="106">
        <f t="shared" si="7"/>
        <v>370</v>
      </c>
      <c r="C373" s="85">
        <v>5039</v>
      </c>
      <c r="D373" s="86" t="s">
        <v>66</v>
      </c>
      <c r="E373" s="86" t="s">
        <v>66</v>
      </c>
      <c r="F373" s="86"/>
      <c r="G373" s="86" t="s">
        <v>356</v>
      </c>
      <c r="H373" s="88">
        <v>27</v>
      </c>
      <c r="I373" s="88" t="s">
        <v>9</v>
      </c>
      <c r="J373" s="86" t="s">
        <v>131</v>
      </c>
      <c r="K373" s="86" t="s">
        <v>340</v>
      </c>
      <c r="L373" s="86" t="s">
        <v>119</v>
      </c>
      <c r="M373" s="88" t="s">
        <v>10</v>
      </c>
      <c r="N373" s="88" t="s">
        <v>11</v>
      </c>
      <c r="O373" s="89" t="s">
        <v>377</v>
      </c>
      <c r="P373" s="90" t="s">
        <v>16</v>
      </c>
    </row>
    <row r="374" spans="2:16" s="91" customFormat="1" ht="17.100000000000001" customHeight="1">
      <c r="B374" s="106">
        <f t="shared" si="7"/>
        <v>371</v>
      </c>
      <c r="C374" s="85">
        <v>5100</v>
      </c>
      <c r="D374" s="86" t="s">
        <v>460</v>
      </c>
      <c r="E374" s="86" t="s">
        <v>243</v>
      </c>
      <c r="F374" s="86"/>
      <c r="G374" s="86" t="s">
        <v>461</v>
      </c>
      <c r="H374" s="88">
        <v>25</v>
      </c>
      <c r="I374" s="88" t="s">
        <v>17</v>
      </c>
      <c r="J374" s="86" t="s">
        <v>462</v>
      </c>
      <c r="K374" s="86" t="s">
        <v>316</v>
      </c>
      <c r="L374" s="86" t="s">
        <v>119</v>
      </c>
      <c r="M374" s="88" t="s">
        <v>10</v>
      </c>
      <c r="N374" s="88" t="s">
        <v>11</v>
      </c>
      <c r="O374" s="89" t="s">
        <v>12</v>
      </c>
      <c r="P374" s="90" t="s">
        <v>12</v>
      </c>
    </row>
    <row r="375" spans="2:16" s="91" customFormat="1" ht="17.100000000000001" customHeight="1">
      <c r="B375" s="106">
        <f t="shared" si="7"/>
        <v>372</v>
      </c>
      <c r="C375" s="85">
        <v>5100</v>
      </c>
      <c r="D375" s="86" t="s">
        <v>243</v>
      </c>
      <c r="E375" s="86" t="s">
        <v>243</v>
      </c>
      <c r="F375" s="86"/>
      <c r="G375" s="86" t="s">
        <v>463</v>
      </c>
      <c r="H375" s="88">
        <v>3</v>
      </c>
      <c r="I375" s="88" t="s">
        <v>15</v>
      </c>
      <c r="J375" s="86" t="s">
        <v>25</v>
      </c>
      <c r="K375" s="86" t="s">
        <v>316</v>
      </c>
      <c r="L375" s="86" t="s">
        <v>119</v>
      </c>
      <c r="M375" s="88" t="s">
        <v>10</v>
      </c>
      <c r="N375" s="88" t="s">
        <v>11</v>
      </c>
      <c r="O375" s="89" t="s">
        <v>12</v>
      </c>
      <c r="P375" s="90" t="s">
        <v>12</v>
      </c>
    </row>
    <row r="376" spans="2:16" s="91" customFormat="1" ht="18" customHeight="1">
      <c r="B376" s="106">
        <f t="shared" si="7"/>
        <v>373</v>
      </c>
      <c r="C376" s="85">
        <v>7644</v>
      </c>
      <c r="D376" s="86" t="s">
        <v>116</v>
      </c>
      <c r="E376" s="86" t="s">
        <v>117</v>
      </c>
      <c r="F376" s="86"/>
      <c r="G376" s="86" t="s">
        <v>127</v>
      </c>
      <c r="H376" s="88">
        <v>34</v>
      </c>
      <c r="I376" s="88" t="s">
        <v>9</v>
      </c>
      <c r="J376" s="86" t="s">
        <v>21</v>
      </c>
      <c r="K376" s="86" t="s">
        <v>128</v>
      </c>
      <c r="L376" s="86" t="s">
        <v>126</v>
      </c>
      <c r="M376" s="88" t="s">
        <v>78</v>
      </c>
      <c r="N376" s="88" t="s">
        <v>11</v>
      </c>
      <c r="O376" s="89" t="s">
        <v>22</v>
      </c>
      <c r="P376" s="90" t="s">
        <v>22</v>
      </c>
    </row>
    <row r="377" spans="2:16" s="91" customFormat="1" ht="17.100000000000001" customHeight="1">
      <c r="B377" s="106">
        <f t="shared" si="7"/>
        <v>374</v>
      </c>
      <c r="C377" s="85">
        <v>7794</v>
      </c>
      <c r="D377" s="86" t="s">
        <v>544</v>
      </c>
      <c r="E377" s="86" t="s">
        <v>434</v>
      </c>
      <c r="F377" s="86"/>
      <c r="G377" s="86" t="s">
        <v>19</v>
      </c>
      <c r="H377" s="88">
        <v>19</v>
      </c>
      <c r="I377" s="88" t="s">
        <v>15</v>
      </c>
      <c r="J377" s="86" t="s">
        <v>131</v>
      </c>
      <c r="K377" s="86" t="s">
        <v>162</v>
      </c>
      <c r="L377" s="86" t="s">
        <v>162</v>
      </c>
      <c r="M377" s="88" t="s">
        <v>78</v>
      </c>
      <c r="N377" s="88" t="s">
        <v>11</v>
      </c>
      <c r="O377" s="89" t="s">
        <v>545</v>
      </c>
      <c r="P377" s="90" t="s">
        <v>16</v>
      </c>
    </row>
    <row r="378" spans="2:16" s="91" customFormat="1" ht="17.100000000000001" customHeight="1">
      <c r="B378" s="106">
        <f t="shared" si="7"/>
        <v>375</v>
      </c>
      <c r="C378" s="85">
        <v>8028</v>
      </c>
      <c r="D378" s="86" t="s">
        <v>148</v>
      </c>
      <c r="E378" s="86" t="s">
        <v>149</v>
      </c>
      <c r="F378" s="86"/>
      <c r="G378" s="86" t="s">
        <v>20</v>
      </c>
      <c r="H378" s="88">
        <v>45</v>
      </c>
      <c r="I378" s="88" t="s">
        <v>9</v>
      </c>
      <c r="J378" s="86" t="s">
        <v>21</v>
      </c>
      <c r="K378" s="86" t="s">
        <v>126</v>
      </c>
      <c r="L378" s="86" t="s">
        <v>126</v>
      </c>
      <c r="M378" s="88" t="s">
        <v>78</v>
      </c>
      <c r="N378" s="88" t="s">
        <v>11</v>
      </c>
      <c r="O378" s="89" t="s">
        <v>289</v>
      </c>
      <c r="P378" s="90" t="s">
        <v>76</v>
      </c>
    </row>
    <row r="379" spans="2:16" s="91" customFormat="1" ht="17.100000000000001" customHeight="1">
      <c r="B379" s="106">
        <f t="shared" si="7"/>
        <v>376</v>
      </c>
      <c r="C379" s="85">
        <v>8028</v>
      </c>
      <c r="D379" s="86" t="s">
        <v>290</v>
      </c>
      <c r="E379" s="86" t="s">
        <v>291</v>
      </c>
      <c r="F379" s="86" t="s">
        <v>292</v>
      </c>
      <c r="G379" s="86" t="s">
        <v>20</v>
      </c>
      <c r="H379" s="88">
        <v>26</v>
      </c>
      <c r="I379" s="88" t="s">
        <v>9</v>
      </c>
      <c r="J379" s="86" t="s">
        <v>21</v>
      </c>
      <c r="K379" s="86" t="s">
        <v>293</v>
      </c>
      <c r="L379" s="86" t="s">
        <v>126</v>
      </c>
      <c r="M379" s="88" t="s">
        <v>78</v>
      </c>
      <c r="N379" s="88" t="s">
        <v>11</v>
      </c>
      <c r="O379" s="89" t="s">
        <v>289</v>
      </c>
      <c r="P379" s="90" t="s">
        <v>76</v>
      </c>
    </row>
    <row r="380" spans="2:16" s="91" customFormat="1" ht="17.100000000000001" customHeight="1">
      <c r="B380" s="106">
        <f t="shared" si="7"/>
        <v>377</v>
      </c>
      <c r="C380" s="85">
        <v>8028</v>
      </c>
      <c r="D380" s="86" t="s">
        <v>152</v>
      </c>
      <c r="E380" s="86" t="s">
        <v>152</v>
      </c>
      <c r="F380" s="86"/>
      <c r="G380" s="86" t="s">
        <v>175</v>
      </c>
      <c r="H380" s="88">
        <v>32</v>
      </c>
      <c r="I380" s="88" t="s">
        <v>9</v>
      </c>
      <c r="J380" s="86" t="s">
        <v>21</v>
      </c>
      <c r="K380" s="86" t="s">
        <v>293</v>
      </c>
      <c r="L380" s="86" t="s">
        <v>126</v>
      </c>
      <c r="M380" s="88" t="s">
        <v>78</v>
      </c>
      <c r="N380" s="88" t="s">
        <v>11</v>
      </c>
      <c r="O380" s="89" t="s">
        <v>289</v>
      </c>
      <c r="P380" s="90" t="s">
        <v>76</v>
      </c>
    </row>
    <row r="381" spans="2:16" s="91" customFormat="1" ht="17.100000000000001" customHeight="1">
      <c r="B381" s="106">
        <f t="shared" si="7"/>
        <v>378</v>
      </c>
      <c r="C381" s="85">
        <v>8028</v>
      </c>
      <c r="D381" s="86" t="s">
        <v>294</v>
      </c>
      <c r="E381" s="86" t="s">
        <v>294</v>
      </c>
      <c r="F381" s="86"/>
      <c r="G381" s="86" t="s">
        <v>60</v>
      </c>
      <c r="H381" s="88">
        <v>30</v>
      </c>
      <c r="I381" s="88" t="s">
        <v>9</v>
      </c>
      <c r="J381" s="86" t="s">
        <v>21</v>
      </c>
      <c r="K381" s="86" t="s">
        <v>126</v>
      </c>
      <c r="L381" s="86" t="s">
        <v>126</v>
      </c>
      <c r="M381" s="88" t="s">
        <v>78</v>
      </c>
      <c r="N381" s="88" t="s">
        <v>11</v>
      </c>
      <c r="O381" s="89" t="s">
        <v>289</v>
      </c>
      <c r="P381" s="90" t="s">
        <v>76</v>
      </c>
    </row>
    <row r="382" spans="2:16" s="91" customFormat="1" ht="17.100000000000001" customHeight="1">
      <c r="B382" s="106">
        <f t="shared" si="7"/>
        <v>379</v>
      </c>
      <c r="C382" s="85">
        <v>8044</v>
      </c>
      <c r="D382" s="86" t="s">
        <v>56</v>
      </c>
      <c r="E382" s="86" t="s">
        <v>56</v>
      </c>
      <c r="F382" s="86"/>
      <c r="G382" s="86" t="s">
        <v>73</v>
      </c>
      <c r="H382" s="88">
        <v>18</v>
      </c>
      <c r="I382" s="88" t="s">
        <v>15</v>
      </c>
      <c r="J382" s="86" t="s">
        <v>13</v>
      </c>
      <c r="K382" s="86" t="s">
        <v>126</v>
      </c>
      <c r="L382" s="86" t="s">
        <v>13</v>
      </c>
      <c r="M382" s="88" t="s">
        <v>78</v>
      </c>
      <c r="N382" s="88" t="s">
        <v>11</v>
      </c>
      <c r="O382" s="89" t="s">
        <v>221</v>
      </c>
      <c r="P382" s="90" t="s">
        <v>16</v>
      </c>
    </row>
    <row r="383" spans="2:16" s="91" customFormat="1" ht="17.100000000000001" customHeight="1">
      <c r="B383" s="106">
        <f t="shared" si="7"/>
        <v>380</v>
      </c>
      <c r="C383" s="85">
        <v>8233</v>
      </c>
      <c r="D383" s="86" t="s">
        <v>318</v>
      </c>
      <c r="E383" s="86" t="s">
        <v>318</v>
      </c>
      <c r="F383" s="86"/>
      <c r="G383" s="86" t="s">
        <v>123</v>
      </c>
      <c r="H383" s="88">
        <v>33</v>
      </c>
      <c r="I383" s="88" t="s">
        <v>9</v>
      </c>
      <c r="J383" s="86" t="s">
        <v>131</v>
      </c>
      <c r="K383" s="86" t="s">
        <v>126</v>
      </c>
      <c r="L383" s="86" t="s">
        <v>126</v>
      </c>
      <c r="M383" s="88" t="s">
        <v>78</v>
      </c>
      <c r="N383" s="88" t="s">
        <v>11</v>
      </c>
      <c r="O383" s="89" t="s">
        <v>328</v>
      </c>
      <c r="P383" s="90" t="s">
        <v>12</v>
      </c>
    </row>
    <row r="384" spans="2:16" ht="17.100000000000001" customHeight="1">
      <c r="B384" s="106">
        <f t="shared" si="7"/>
        <v>381</v>
      </c>
      <c r="C384" s="85">
        <v>8233</v>
      </c>
      <c r="D384" s="86" t="s">
        <v>329</v>
      </c>
      <c r="E384" s="86" t="s">
        <v>330</v>
      </c>
      <c r="F384" s="86"/>
      <c r="G384" s="86" t="s">
        <v>73</v>
      </c>
      <c r="H384" s="88">
        <v>29</v>
      </c>
      <c r="I384" s="88" t="s">
        <v>9</v>
      </c>
      <c r="J384" s="86" t="s">
        <v>335</v>
      </c>
      <c r="K384" s="86" t="s">
        <v>126</v>
      </c>
      <c r="L384" s="86" t="s">
        <v>126</v>
      </c>
      <c r="M384" s="88" t="s">
        <v>78</v>
      </c>
      <c r="N384" s="88" t="s">
        <v>11</v>
      </c>
      <c r="O384" s="89" t="s">
        <v>328</v>
      </c>
      <c r="P384" s="90" t="s">
        <v>12</v>
      </c>
    </row>
    <row r="385" spans="2:16" ht="17.100000000000001" customHeight="1">
      <c r="B385" s="106">
        <f t="shared" si="7"/>
        <v>382</v>
      </c>
      <c r="C385" s="85">
        <v>8233</v>
      </c>
      <c r="D385" s="86" t="s">
        <v>528</v>
      </c>
      <c r="E385" s="86" t="s">
        <v>285</v>
      </c>
      <c r="F385" s="86"/>
      <c r="G385" s="86" t="s">
        <v>134</v>
      </c>
      <c r="H385" s="88">
        <v>17</v>
      </c>
      <c r="I385" s="88" t="s">
        <v>15</v>
      </c>
      <c r="J385" s="86" t="s">
        <v>131</v>
      </c>
      <c r="K385" s="86" t="s">
        <v>126</v>
      </c>
      <c r="L385" s="86" t="s">
        <v>126</v>
      </c>
      <c r="M385" s="88" t="s">
        <v>78</v>
      </c>
      <c r="N385" s="88" t="s">
        <v>11</v>
      </c>
      <c r="O385" s="89" t="s">
        <v>328</v>
      </c>
      <c r="P385" s="90" t="s">
        <v>12</v>
      </c>
    </row>
    <row r="386" spans="2:16" ht="17.100000000000001" customHeight="1">
      <c r="B386" s="106">
        <f t="shared" si="7"/>
        <v>383</v>
      </c>
      <c r="C386" s="85">
        <v>8233</v>
      </c>
      <c r="D386" s="86" t="s">
        <v>329</v>
      </c>
      <c r="E386" s="86" t="s">
        <v>330</v>
      </c>
      <c r="F386" s="86"/>
      <c r="G386" s="86" t="s">
        <v>73</v>
      </c>
      <c r="H386" s="88">
        <v>1</v>
      </c>
      <c r="I386" s="88" t="s">
        <v>15</v>
      </c>
      <c r="J386" s="86" t="s">
        <v>337</v>
      </c>
      <c r="K386" s="86" t="s">
        <v>126</v>
      </c>
      <c r="L386" s="86" t="s">
        <v>126</v>
      </c>
      <c r="M386" s="88" t="s">
        <v>78</v>
      </c>
      <c r="N386" s="88" t="s">
        <v>11</v>
      </c>
      <c r="O386" s="89" t="s">
        <v>328</v>
      </c>
      <c r="P386" s="90" t="s">
        <v>12</v>
      </c>
    </row>
    <row r="387" spans="2:16" ht="17.100000000000001" customHeight="1">
      <c r="B387" s="106">
        <f t="shared" si="7"/>
        <v>384</v>
      </c>
      <c r="C387" s="85">
        <v>8233</v>
      </c>
      <c r="D387" s="86" t="s">
        <v>331</v>
      </c>
      <c r="E387" s="86" t="s">
        <v>330</v>
      </c>
      <c r="F387" s="86"/>
      <c r="G387" s="86" t="s">
        <v>45</v>
      </c>
      <c r="H387" s="88">
        <v>24</v>
      </c>
      <c r="I387" s="88" t="s">
        <v>17</v>
      </c>
      <c r="J387" s="86" t="s">
        <v>336</v>
      </c>
      <c r="K387" s="86" t="s">
        <v>126</v>
      </c>
      <c r="L387" s="86" t="s">
        <v>126</v>
      </c>
      <c r="M387" s="88" t="s">
        <v>78</v>
      </c>
      <c r="N387" s="88" t="s">
        <v>11</v>
      </c>
      <c r="O387" s="89" t="s">
        <v>328</v>
      </c>
      <c r="P387" s="90" t="s">
        <v>12</v>
      </c>
    </row>
    <row r="388" spans="2:16" ht="17.100000000000001" customHeight="1">
      <c r="B388" s="106">
        <f t="shared" si="7"/>
        <v>385</v>
      </c>
      <c r="C388" s="85">
        <v>8233</v>
      </c>
      <c r="D388" s="86" t="s">
        <v>331</v>
      </c>
      <c r="E388" s="86" t="s">
        <v>330</v>
      </c>
      <c r="F388" s="86"/>
      <c r="G388" s="86" t="s">
        <v>332</v>
      </c>
      <c r="H388" s="88">
        <v>5</v>
      </c>
      <c r="I388" s="88" t="s">
        <v>15</v>
      </c>
      <c r="J388" s="86" t="s">
        <v>75</v>
      </c>
      <c r="K388" s="86" t="s">
        <v>333</v>
      </c>
      <c r="L388" s="86" t="s">
        <v>13</v>
      </c>
      <c r="M388" s="88" t="s">
        <v>78</v>
      </c>
      <c r="N388" s="88" t="s">
        <v>11</v>
      </c>
      <c r="O388" s="89" t="s">
        <v>328</v>
      </c>
      <c r="P388" s="90" t="s">
        <v>12</v>
      </c>
    </row>
    <row r="389" spans="2:16" ht="17.100000000000001" customHeight="1">
      <c r="B389" s="106">
        <f t="shared" si="7"/>
        <v>386</v>
      </c>
      <c r="C389" s="85">
        <v>8233</v>
      </c>
      <c r="D389" s="86" t="s">
        <v>329</v>
      </c>
      <c r="E389" s="86" t="s">
        <v>330</v>
      </c>
      <c r="F389" s="86"/>
      <c r="G389" s="86" t="s">
        <v>334</v>
      </c>
      <c r="H389" s="88">
        <v>4</v>
      </c>
      <c r="I389" s="88" t="s">
        <v>15</v>
      </c>
      <c r="J389" s="86" t="s">
        <v>75</v>
      </c>
      <c r="K389" s="86" t="s">
        <v>333</v>
      </c>
      <c r="L389" s="86" t="s">
        <v>13</v>
      </c>
      <c r="M389" s="88" t="s">
        <v>78</v>
      </c>
      <c r="N389" s="88" t="s">
        <v>11</v>
      </c>
      <c r="O389" s="89" t="s">
        <v>328</v>
      </c>
      <c r="P389" s="90" t="s">
        <v>12</v>
      </c>
    </row>
    <row r="390" spans="2:16" ht="17.100000000000001" customHeight="1">
      <c r="B390" s="106">
        <f t="shared" si="7"/>
        <v>387</v>
      </c>
      <c r="C390" s="85">
        <v>8233</v>
      </c>
      <c r="D390" s="86" t="s">
        <v>539</v>
      </c>
      <c r="E390" s="86" t="s">
        <v>247</v>
      </c>
      <c r="F390" s="86"/>
      <c r="G390" s="86" t="s">
        <v>540</v>
      </c>
      <c r="H390" s="88">
        <v>31</v>
      </c>
      <c r="I390" s="88" t="s">
        <v>17</v>
      </c>
      <c r="J390" s="86" t="s">
        <v>542</v>
      </c>
      <c r="K390" s="86" t="s">
        <v>541</v>
      </c>
      <c r="L390" s="86" t="s">
        <v>541</v>
      </c>
      <c r="M390" s="88" t="s">
        <v>78</v>
      </c>
      <c r="N390" s="88" t="s">
        <v>11</v>
      </c>
      <c r="O390" s="89" t="s">
        <v>328</v>
      </c>
      <c r="P390" s="90" t="s">
        <v>12</v>
      </c>
    </row>
    <row r="391" spans="2:16" ht="17.100000000000001" customHeight="1">
      <c r="B391" s="106">
        <f t="shared" si="7"/>
        <v>388</v>
      </c>
      <c r="C391" s="85">
        <v>8240</v>
      </c>
      <c r="D391" s="86" t="s">
        <v>152</v>
      </c>
      <c r="E391" s="86" t="s">
        <v>152</v>
      </c>
      <c r="F391" s="86"/>
      <c r="G391" s="86" t="s">
        <v>550</v>
      </c>
      <c r="H391" s="88">
        <v>37</v>
      </c>
      <c r="I391" s="88" t="s">
        <v>9</v>
      </c>
      <c r="J391" s="86" t="s">
        <v>551</v>
      </c>
      <c r="K391" s="86" t="s">
        <v>126</v>
      </c>
      <c r="L391" s="86" t="s">
        <v>126</v>
      </c>
      <c r="M391" s="88" t="s">
        <v>78</v>
      </c>
      <c r="N391" s="88" t="s">
        <v>11</v>
      </c>
      <c r="O391" s="89" t="s">
        <v>514</v>
      </c>
      <c r="P391" s="90" t="s">
        <v>496</v>
      </c>
    </row>
    <row r="392" spans="2:16" ht="17.100000000000001" customHeight="1">
      <c r="B392" s="106">
        <f t="shared" si="7"/>
        <v>389</v>
      </c>
      <c r="C392" s="85">
        <v>8240</v>
      </c>
      <c r="D392" s="86" t="s">
        <v>152</v>
      </c>
      <c r="E392" s="86" t="s">
        <v>152</v>
      </c>
      <c r="F392" s="86"/>
      <c r="G392" s="86" t="s">
        <v>557</v>
      </c>
      <c r="H392" s="88">
        <v>13</v>
      </c>
      <c r="I392" s="88" t="s">
        <v>15</v>
      </c>
      <c r="J392" s="86" t="s">
        <v>558</v>
      </c>
      <c r="K392" s="86" t="s">
        <v>126</v>
      </c>
      <c r="L392" s="86" t="s">
        <v>126</v>
      </c>
      <c r="M392" s="88" t="s">
        <v>78</v>
      </c>
      <c r="N392" s="88" t="s">
        <v>11</v>
      </c>
      <c r="O392" s="89" t="s">
        <v>514</v>
      </c>
      <c r="P392" s="90" t="s">
        <v>496</v>
      </c>
    </row>
    <row r="393" spans="2:16" ht="17.100000000000001" customHeight="1">
      <c r="B393" s="106">
        <f t="shared" si="7"/>
        <v>390</v>
      </c>
      <c r="C393" s="85">
        <v>8240</v>
      </c>
      <c r="D393" s="86" t="s">
        <v>553</v>
      </c>
      <c r="E393" s="86" t="s">
        <v>284</v>
      </c>
      <c r="F393" s="86"/>
      <c r="G393" s="86" t="s">
        <v>552</v>
      </c>
      <c r="H393" s="88">
        <v>22</v>
      </c>
      <c r="I393" s="88" t="s">
        <v>17</v>
      </c>
      <c r="J393" s="86" t="s">
        <v>207</v>
      </c>
      <c r="K393" s="86" t="s">
        <v>126</v>
      </c>
      <c r="L393" s="86" t="s">
        <v>126</v>
      </c>
      <c r="M393" s="88" t="s">
        <v>78</v>
      </c>
      <c r="N393" s="88" t="s">
        <v>11</v>
      </c>
      <c r="O393" s="89" t="s">
        <v>514</v>
      </c>
      <c r="P393" s="90" t="s">
        <v>496</v>
      </c>
    </row>
    <row r="394" spans="2:16" ht="17.100000000000001" customHeight="1">
      <c r="B394" s="106">
        <f t="shared" si="7"/>
        <v>391</v>
      </c>
      <c r="C394" s="85">
        <v>8240</v>
      </c>
      <c r="D394" s="86" t="s">
        <v>553</v>
      </c>
      <c r="E394" s="86" t="s">
        <v>554</v>
      </c>
      <c r="F394" s="86" t="s">
        <v>284</v>
      </c>
      <c r="G394" s="86" t="s">
        <v>555</v>
      </c>
      <c r="H394" s="88">
        <v>1</v>
      </c>
      <c r="I394" s="88" t="s">
        <v>15</v>
      </c>
      <c r="J394" s="86" t="s">
        <v>559</v>
      </c>
      <c r="K394" s="86" t="s">
        <v>126</v>
      </c>
      <c r="L394" s="86" t="s">
        <v>126</v>
      </c>
      <c r="M394" s="88" t="s">
        <v>78</v>
      </c>
      <c r="N394" s="88" t="s">
        <v>11</v>
      </c>
      <c r="O394" s="89" t="s">
        <v>514</v>
      </c>
      <c r="P394" s="90" t="s">
        <v>496</v>
      </c>
    </row>
    <row r="395" spans="2:16" ht="17.100000000000001" customHeight="1">
      <c r="B395" s="106">
        <f t="shared" si="7"/>
        <v>392</v>
      </c>
      <c r="C395" s="85">
        <v>8240</v>
      </c>
      <c r="D395" s="86" t="s">
        <v>287</v>
      </c>
      <c r="E395" s="86" t="s">
        <v>287</v>
      </c>
      <c r="F395" s="86"/>
      <c r="G395" s="86" t="s">
        <v>20</v>
      </c>
      <c r="H395" s="88">
        <v>32</v>
      </c>
      <c r="I395" s="88" t="s">
        <v>9</v>
      </c>
      <c r="J395" s="86" t="s">
        <v>551</v>
      </c>
      <c r="K395" s="86" t="s">
        <v>126</v>
      </c>
      <c r="L395" s="86" t="s">
        <v>126</v>
      </c>
      <c r="M395" s="88" t="s">
        <v>78</v>
      </c>
      <c r="N395" s="88" t="s">
        <v>11</v>
      </c>
      <c r="O395" s="89" t="s">
        <v>514</v>
      </c>
      <c r="P395" s="90" t="s">
        <v>496</v>
      </c>
    </row>
    <row r="396" spans="2:16" ht="17.100000000000001" customHeight="1">
      <c r="B396" s="106">
        <f t="shared" si="7"/>
        <v>393</v>
      </c>
      <c r="C396" s="85">
        <v>8240</v>
      </c>
      <c r="D396" s="86" t="s">
        <v>528</v>
      </c>
      <c r="E396" s="86" t="s">
        <v>528</v>
      </c>
      <c r="F396" s="86"/>
      <c r="G396" s="86" t="s">
        <v>556</v>
      </c>
      <c r="H396" s="88">
        <v>23</v>
      </c>
      <c r="I396" s="88" t="s">
        <v>9</v>
      </c>
      <c r="J396" s="86" t="s">
        <v>551</v>
      </c>
      <c r="K396" s="86" t="s">
        <v>126</v>
      </c>
      <c r="L396" s="86" t="s">
        <v>126</v>
      </c>
      <c r="M396" s="88" t="s">
        <v>78</v>
      </c>
      <c r="N396" s="88" t="s">
        <v>11</v>
      </c>
      <c r="O396" s="89" t="s">
        <v>514</v>
      </c>
      <c r="P396" s="90" t="s">
        <v>496</v>
      </c>
    </row>
    <row r="397" spans="2:16" ht="17.100000000000001" customHeight="1">
      <c r="B397" s="106">
        <f t="shared" si="7"/>
        <v>394</v>
      </c>
      <c r="C397" s="85">
        <v>8248</v>
      </c>
      <c r="D397" s="86" t="s">
        <v>350</v>
      </c>
      <c r="E397" s="86" t="s">
        <v>350</v>
      </c>
      <c r="F397" s="86"/>
      <c r="G397" s="86" t="s">
        <v>73</v>
      </c>
      <c r="H397" s="88">
        <v>41</v>
      </c>
      <c r="I397" s="88" t="s">
        <v>15</v>
      </c>
      <c r="J397" s="86" t="s">
        <v>13</v>
      </c>
      <c r="K397" s="86" t="s">
        <v>126</v>
      </c>
      <c r="L397" s="86" t="s">
        <v>126</v>
      </c>
      <c r="M397" s="88" t="s">
        <v>78</v>
      </c>
      <c r="N397" s="88" t="s">
        <v>11</v>
      </c>
      <c r="O397" s="89" t="s">
        <v>560</v>
      </c>
      <c r="P397" s="90" t="s">
        <v>12</v>
      </c>
    </row>
    <row r="398" spans="2:16" ht="17.100000000000001" customHeight="1">
      <c r="B398" s="106">
        <f t="shared" si="7"/>
        <v>395</v>
      </c>
      <c r="C398" s="85">
        <v>8248</v>
      </c>
      <c r="D398" s="86" t="s">
        <v>564</v>
      </c>
      <c r="E398" s="86" t="s">
        <v>561</v>
      </c>
      <c r="F398" s="86"/>
      <c r="G398" s="86" t="s">
        <v>562</v>
      </c>
      <c r="H398" s="88">
        <v>32</v>
      </c>
      <c r="I398" s="88" t="s">
        <v>17</v>
      </c>
      <c r="J398" s="86" t="s">
        <v>13</v>
      </c>
      <c r="K398" s="86" t="s">
        <v>126</v>
      </c>
      <c r="L398" s="86" t="s">
        <v>126</v>
      </c>
      <c r="M398" s="88" t="s">
        <v>78</v>
      </c>
      <c r="N398" s="88" t="s">
        <v>11</v>
      </c>
      <c r="O398" s="89" t="s">
        <v>560</v>
      </c>
      <c r="P398" s="90" t="s">
        <v>12</v>
      </c>
    </row>
    <row r="399" spans="2:16" ht="17.100000000000001" customHeight="1">
      <c r="B399" s="106">
        <f t="shared" si="7"/>
        <v>396</v>
      </c>
      <c r="C399" s="85">
        <v>8248</v>
      </c>
      <c r="D399" s="86" t="s">
        <v>561</v>
      </c>
      <c r="E399" s="86" t="s">
        <v>563</v>
      </c>
      <c r="F399" s="86"/>
      <c r="G399" s="86" t="s">
        <v>73</v>
      </c>
      <c r="H399" s="88">
        <v>1</v>
      </c>
      <c r="I399" s="88" t="s">
        <v>15</v>
      </c>
      <c r="J399" s="86" t="s">
        <v>13</v>
      </c>
      <c r="K399" s="86" t="s">
        <v>126</v>
      </c>
      <c r="L399" s="86" t="s">
        <v>126</v>
      </c>
      <c r="M399" s="88" t="s">
        <v>78</v>
      </c>
      <c r="N399" s="88" t="s">
        <v>11</v>
      </c>
      <c r="O399" s="89" t="s">
        <v>560</v>
      </c>
      <c r="P399" s="90" t="s">
        <v>12</v>
      </c>
    </row>
    <row r="400" spans="2:16" ht="17.100000000000001" customHeight="1">
      <c r="B400" s="106">
        <f t="shared" si="7"/>
        <v>397</v>
      </c>
      <c r="C400" s="85">
        <v>8287</v>
      </c>
      <c r="D400" s="86" t="s">
        <v>364</v>
      </c>
      <c r="E400" s="86" t="s">
        <v>391</v>
      </c>
      <c r="F400" s="86"/>
      <c r="G400" s="86" t="s">
        <v>569</v>
      </c>
      <c r="H400" s="88">
        <v>26</v>
      </c>
      <c r="I400" s="88" t="s">
        <v>9</v>
      </c>
      <c r="J400" s="86" t="s">
        <v>131</v>
      </c>
      <c r="K400" s="86" t="s">
        <v>126</v>
      </c>
      <c r="L400" s="86" t="s">
        <v>126</v>
      </c>
      <c r="M400" s="88" t="s">
        <v>78</v>
      </c>
      <c r="N400" s="88" t="s">
        <v>15</v>
      </c>
      <c r="O400" s="89" t="s">
        <v>353</v>
      </c>
      <c r="P400" s="90" t="s">
        <v>12</v>
      </c>
    </row>
    <row r="401" spans="2:16" ht="17.100000000000001" customHeight="1">
      <c r="B401" s="106">
        <f t="shared" si="7"/>
        <v>398</v>
      </c>
      <c r="C401" s="85">
        <v>8287</v>
      </c>
      <c r="D401" s="86" t="s">
        <v>572</v>
      </c>
      <c r="E401" s="86" t="s">
        <v>570</v>
      </c>
      <c r="F401" s="86"/>
      <c r="G401" s="86" t="s">
        <v>571</v>
      </c>
      <c r="H401" s="88">
        <v>35</v>
      </c>
      <c r="I401" s="88" t="s">
        <v>17</v>
      </c>
      <c r="J401" s="86" t="s">
        <v>74</v>
      </c>
      <c r="K401" s="86" t="s">
        <v>126</v>
      </c>
      <c r="L401" s="86" t="s">
        <v>126</v>
      </c>
      <c r="M401" s="88" t="s">
        <v>78</v>
      </c>
      <c r="N401" s="88" t="s">
        <v>15</v>
      </c>
      <c r="O401" s="89" t="s">
        <v>353</v>
      </c>
      <c r="P401" s="90" t="s">
        <v>12</v>
      </c>
    </row>
    <row r="402" spans="2:16" ht="17.100000000000001" customHeight="1">
      <c r="B402" s="106">
        <f t="shared" si="7"/>
        <v>399</v>
      </c>
      <c r="C402" s="85">
        <v>8287</v>
      </c>
      <c r="D402" s="86" t="s">
        <v>570</v>
      </c>
      <c r="E402" s="86" t="s">
        <v>570</v>
      </c>
      <c r="F402" s="86"/>
      <c r="G402" s="86" t="s">
        <v>574</v>
      </c>
      <c r="H402" s="88">
        <v>13</v>
      </c>
      <c r="I402" s="88" t="s">
        <v>15</v>
      </c>
      <c r="J402" s="86" t="s">
        <v>558</v>
      </c>
      <c r="K402" s="86" t="s">
        <v>126</v>
      </c>
      <c r="L402" s="86" t="s">
        <v>126</v>
      </c>
      <c r="M402" s="88" t="s">
        <v>78</v>
      </c>
      <c r="N402" s="88" t="s">
        <v>15</v>
      </c>
      <c r="O402" s="89" t="s">
        <v>353</v>
      </c>
      <c r="P402" s="90" t="s">
        <v>12</v>
      </c>
    </row>
    <row r="403" spans="2:16" ht="17.100000000000001" customHeight="1">
      <c r="B403" s="106">
        <f t="shared" si="7"/>
        <v>400</v>
      </c>
      <c r="C403" s="85">
        <v>8287</v>
      </c>
      <c r="D403" s="86" t="s">
        <v>295</v>
      </c>
      <c r="E403" s="86" t="s">
        <v>573</v>
      </c>
      <c r="F403" s="86" t="s">
        <v>295</v>
      </c>
      <c r="G403" s="86" t="s">
        <v>14</v>
      </c>
      <c r="H403" s="88">
        <v>41</v>
      </c>
      <c r="I403" s="88" t="s">
        <v>9</v>
      </c>
      <c r="J403" s="86" t="s">
        <v>131</v>
      </c>
      <c r="K403" s="86" t="s">
        <v>126</v>
      </c>
      <c r="L403" s="86" t="s">
        <v>126</v>
      </c>
      <c r="M403" s="88" t="s">
        <v>78</v>
      </c>
      <c r="N403" s="88" t="s">
        <v>15</v>
      </c>
      <c r="O403" s="89" t="s">
        <v>353</v>
      </c>
      <c r="P403" s="90" t="s">
        <v>12</v>
      </c>
    </row>
    <row r="404" spans="2:16" ht="17.100000000000001" customHeight="1">
      <c r="B404" s="106">
        <f t="shared" si="7"/>
        <v>401</v>
      </c>
      <c r="C404" s="85">
        <v>8291</v>
      </c>
      <c r="D404" s="86" t="s">
        <v>116</v>
      </c>
      <c r="E404" s="86" t="s">
        <v>117</v>
      </c>
      <c r="F404" s="86"/>
      <c r="G404" s="86" t="s">
        <v>123</v>
      </c>
      <c r="H404" s="88">
        <v>26</v>
      </c>
      <c r="I404" s="88" t="s">
        <v>9</v>
      </c>
      <c r="J404" s="86" t="s">
        <v>21</v>
      </c>
      <c r="K404" s="86" t="s">
        <v>124</v>
      </c>
      <c r="L404" s="86" t="s">
        <v>126</v>
      </c>
      <c r="M404" s="88" t="s">
        <v>78</v>
      </c>
      <c r="N404" s="88" t="s">
        <v>11</v>
      </c>
      <c r="O404" s="89" t="s">
        <v>125</v>
      </c>
      <c r="P404" s="90" t="s">
        <v>16</v>
      </c>
    </row>
    <row r="405" spans="2:16" ht="17.100000000000001" customHeight="1">
      <c r="B405" s="106">
        <f t="shared" si="7"/>
        <v>402</v>
      </c>
      <c r="C405" s="85">
        <v>8293</v>
      </c>
      <c r="D405" s="86" t="s">
        <v>176</v>
      </c>
      <c r="E405" s="86" t="s">
        <v>176</v>
      </c>
      <c r="F405" s="86"/>
      <c r="G405" s="86" t="s">
        <v>565</v>
      </c>
      <c r="H405" s="88">
        <v>26</v>
      </c>
      <c r="I405" s="88" t="s">
        <v>15</v>
      </c>
      <c r="J405" s="86" t="s">
        <v>131</v>
      </c>
      <c r="K405" s="86" t="s">
        <v>566</v>
      </c>
      <c r="L405" s="86" t="s">
        <v>566</v>
      </c>
      <c r="M405" s="88" t="s">
        <v>78</v>
      </c>
      <c r="N405" s="88" t="s">
        <v>11</v>
      </c>
      <c r="O405" s="89" t="s">
        <v>567</v>
      </c>
      <c r="P405" s="90" t="s">
        <v>16</v>
      </c>
    </row>
    <row r="406" spans="2:16" ht="17.100000000000001" customHeight="1">
      <c r="B406" s="106">
        <f t="shared" si="7"/>
        <v>403</v>
      </c>
      <c r="C406" s="85">
        <v>8293</v>
      </c>
      <c r="D406" s="86" t="s">
        <v>160</v>
      </c>
      <c r="E406" s="86" t="s">
        <v>407</v>
      </c>
      <c r="F406" s="86"/>
      <c r="G406" s="86" t="s">
        <v>237</v>
      </c>
      <c r="H406" s="88">
        <v>30</v>
      </c>
      <c r="I406" s="88" t="s">
        <v>9</v>
      </c>
      <c r="J406" s="86" t="s">
        <v>568</v>
      </c>
      <c r="K406" s="86" t="s">
        <v>168</v>
      </c>
      <c r="L406" s="86" t="s">
        <v>168</v>
      </c>
      <c r="M406" s="88" t="s">
        <v>78</v>
      </c>
      <c r="N406" s="88" t="s">
        <v>11</v>
      </c>
      <c r="O406" s="89" t="s">
        <v>567</v>
      </c>
      <c r="P406" s="90" t="s">
        <v>16</v>
      </c>
    </row>
    <row r="407" spans="2:16" ht="17.100000000000001" customHeight="1">
      <c r="B407" s="106">
        <f t="shared" si="7"/>
        <v>404</v>
      </c>
      <c r="C407" s="85">
        <v>8309</v>
      </c>
      <c r="D407" s="86" t="s">
        <v>155</v>
      </c>
      <c r="E407" s="86" t="s">
        <v>341</v>
      </c>
      <c r="F407" s="86"/>
      <c r="G407" s="86" t="s">
        <v>342</v>
      </c>
      <c r="H407" s="88">
        <v>23</v>
      </c>
      <c r="I407" s="88" t="s">
        <v>9</v>
      </c>
      <c r="J407" s="86" t="s">
        <v>131</v>
      </c>
      <c r="K407" s="86" t="s">
        <v>126</v>
      </c>
      <c r="L407" s="86" t="s">
        <v>126</v>
      </c>
      <c r="M407" s="88" t="s">
        <v>78</v>
      </c>
      <c r="N407" s="88" t="s">
        <v>11</v>
      </c>
      <c r="O407" s="89" t="s">
        <v>343</v>
      </c>
      <c r="P407" s="90" t="s">
        <v>12</v>
      </c>
    </row>
    <row r="408" spans="2:16" ht="17.100000000000001" customHeight="1">
      <c r="B408" s="106">
        <f t="shared" si="7"/>
        <v>405</v>
      </c>
      <c r="C408" s="85">
        <v>8317</v>
      </c>
      <c r="D408" s="86" t="s">
        <v>480</v>
      </c>
      <c r="E408" s="86" t="s">
        <v>481</v>
      </c>
      <c r="F408" s="86"/>
      <c r="G408" s="86" t="s">
        <v>482</v>
      </c>
      <c r="H408" s="88">
        <v>25</v>
      </c>
      <c r="I408" s="88" t="s">
        <v>9</v>
      </c>
      <c r="J408" s="86" t="s">
        <v>13</v>
      </c>
      <c r="K408" s="86" t="s">
        <v>130</v>
      </c>
      <c r="L408" s="86" t="s">
        <v>130</v>
      </c>
      <c r="M408" s="88" t="s">
        <v>78</v>
      </c>
      <c r="N408" s="88" t="s">
        <v>11</v>
      </c>
      <c r="O408" s="89" t="s">
        <v>483</v>
      </c>
      <c r="P408" s="90" t="s">
        <v>16</v>
      </c>
    </row>
    <row r="409" spans="2:16" ht="17.100000000000001" customHeight="1">
      <c r="B409" s="106">
        <f t="shared" si="7"/>
        <v>406</v>
      </c>
      <c r="C409" s="85">
        <v>8338</v>
      </c>
      <c r="D409" s="86" t="s">
        <v>160</v>
      </c>
      <c r="E409" s="86" t="s">
        <v>160</v>
      </c>
      <c r="F409" s="87"/>
      <c r="G409" s="86" t="s">
        <v>192</v>
      </c>
      <c r="H409" s="88">
        <v>29</v>
      </c>
      <c r="I409" s="88" t="s">
        <v>9</v>
      </c>
      <c r="J409" s="86" t="s">
        <v>131</v>
      </c>
      <c r="K409" s="86" t="s">
        <v>126</v>
      </c>
      <c r="L409" s="86" t="s">
        <v>119</v>
      </c>
      <c r="M409" s="88" t="s">
        <v>78</v>
      </c>
      <c r="N409" s="88" t="s">
        <v>11</v>
      </c>
      <c r="O409" s="89" t="s">
        <v>328</v>
      </c>
      <c r="P409" s="90" t="s">
        <v>12</v>
      </c>
    </row>
    <row r="410" spans="2:16" ht="16.5" customHeight="1">
      <c r="B410" s="106">
        <f t="shared" si="7"/>
        <v>407</v>
      </c>
      <c r="C410" s="85">
        <v>8651</v>
      </c>
      <c r="D410" s="86" t="s">
        <v>484</v>
      </c>
      <c r="E410" s="86" t="s">
        <v>485</v>
      </c>
      <c r="F410" s="86"/>
      <c r="G410" s="86" t="s">
        <v>192</v>
      </c>
      <c r="H410" s="88">
        <v>31</v>
      </c>
      <c r="I410" s="88" t="s">
        <v>9</v>
      </c>
      <c r="J410" s="86" t="s">
        <v>497</v>
      </c>
      <c r="K410" s="86" t="s">
        <v>494</v>
      </c>
      <c r="L410" s="86" t="s">
        <v>494</v>
      </c>
      <c r="M410" s="88" t="s">
        <v>78</v>
      </c>
      <c r="N410" s="88" t="s">
        <v>11</v>
      </c>
      <c r="O410" s="89" t="s">
        <v>495</v>
      </c>
      <c r="P410" s="90" t="s">
        <v>496</v>
      </c>
    </row>
    <row r="411" spans="2:16" ht="16.5" customHeight="1">
      <c r="B411" s="106">
        <f t="shared" si="7"/>
        <v>408</v>
      </c>
      <c r="C411" s="85">
        <v>8651</v>
      </c>
      <c r="D411" s="86" t="s">
        <v>310</v>
      </c>
      <c r="E411" s="86" t="s">
        <v>310</v>
      </c>
      <c r="F411" s="86"/>
      <c r="G411" s="86" t="s">
        <v>498</v>
      </c>
      <c r="H411" s="88">
        <v>44</v>
      </c>
      <c r="I411" s="88" t="s">
        <v>9</v>
      </c>
      <c r="J411" s="86" t="s">
        <v>497</v>
      </c>
      <c r="K411" s="86" t="s">
        <v>494</v>
      </c>
      <c r="L411" s="86" t="s">
        <v>494</v>
      </c>
      <c r="M411" s="88" t="s">
        <v>78</v>
      </c>
      <c r="N411" s="88" t="s">
        <v>11</v>
      </c>
      <c r="O411" s="89" t="s">
        <v>495</v>
      </c>
      <c r="P411" s="90" t="s">
        <v>496</v>
      </c>
    </row>
    <row r="412" spans="2:16" ht="16.5" customHeight="1">
      <c r="B412" s="106">
        <f t="shared" si="7"/>
        <v>409</v>
      </c>
      <c r="C412" s="85">
        <v>8651</v>
      </c>
      <c r="D412" s="86" t="s">
        <v>518</v>
      </c>
      <c r="E412" s="86" t="s">
        <v>499</v>
      </c>
      <c r="F412" s="86"/>
      <c r="G412" s="86" t="s">
        <v>237</v>
      </c>
      <c r="H412" s="88">
        <v>40</v>
      </c>
      <c r="I412" s="88" t="s">
        <v>9</v>
      </c>
      <c r="J412" s="86" t="s">
        <v>497</v>
      </c>
      <c r="K412" s="86" t="s">
        <v>494</v>
      </c>
      <c r="L412" s="86" t="s">
        <v>119</v>
      </c>
      <c r="M412" s="88" t="s">
        <v>78</v>
      </c>
      <c r="N412" s="88" t="s">
        <v>11</v>
      </c>
      <c r="O412" s="89" t="s">
        <v>495</v>
      </c>
      <c r="P412" s="90" t="s">
        <v>496</v>
      </c>
    </row>
    <row r="413" spans="2:16" ht="16.5" customHeight="1">
      <c r="B413" s="106">
        <f t="shared" si="7"/>
        <v>410</v>
      </c>
      <c r="C413" s="85">
        <v>8651</v>
      </c>
      <c r="D413" s="86" t="s">
        <v>310</v>
      </c>
      <c r="E413" s="86" t="s">
        <v>310</v>
      </c>
      <c r="F413" s="86"/>
      <c r="G413" s="86" t="s">
        <v>334</v>
      </c>
      <c r="H413" s="88">
        <v>18</v>
      </c>
      <c r="I413" s="88" t="s">
        <v>15</v>
      </c>
      <c r="J413" s="86" t="s">
        <v>497</v>
      </c>
      <c r="K413" s="86" t="s">
        <v>494</v>
      </c>
      <c r="L413" s="86" t="s">
        <v>119</v>
      </c>
      <c r="M413" s="88" t="s">
        <v>78</v>
      </c>
      <c r="N413" s="88" t="s">
        <v>11</v>
      </c>
      <c r="O413" s="89" t="s">
        <v>495</v>
      </c>
      <c r="P413" s="90" t="s">
        <v>496</v>
      </c>
    </row>
    <row r="414" spans="2:16" ht="16.5" customHeight="1">
      <c r="B414" s="106">
        <f t="shared" si="7"/>
        <v>411</v>
      </c>
      <c r="C414" s="85">
        <v>8658</v>
      </c>
      <c r="D414" s="86" t="s">
        <v>314</v>
      </c>
      <c r="E414" s="86" t="s">
        <v>315</v>
      </c>
      <c r="F414" s="87"/>
      <c r="G414" s="86" t="s">
        <v>127</v>
      </c>
      <c r="H414" s="88">
        <v>38</v>
      </c>
      <c r="I414" s="88" t="s">
        <v>9</v>
      </c>
      <c r="J414" s="86" t="s">
        <v>21</v>
      </c>
      <c r="K414" s="86" t="s">
        <v>119</v>
      </c>
      <c r="L414" s="86" t="s">
        <v>119</v>
      </c>
      <c r="M414" s="88" t="s">
        <v>78</v>
      </c>
      <c r="N414" s="88" t="s">
        <v>11</v>
      </c>
      <c r="O414" s="89" t="s">
        <v>353</v>
      </c>
      <c r="P414" s="90" t="s">
        <v>12</v>
      </c>
    </row>
    <row r="415" spans="2:16" ht="16.5" customHeight="1">
      <c r="B415" s="106">
        <f t="shared" ref="B415:B417" si="8">B414+1</f>
        <v>412</v>
      </c>
      <c r="C415" s="85">
        <v>8658</v>
      </c>
      <c r="D415" s="86" t="s">
        <v>464</v>
      </c>
      <c r="E415" s="86" t="s">
        <v>465</v>
      </c>
      <c r="F415" s="86"/>
      <c r="G415" s="86" t="s">
        <v>69</v>
      </c>
      <c r="H415" s="88">
        <v>27</v>
      </c>
      <c r="I415" s="88" t="s">
        <v>9</v>
      </c>
      <c r="J415" s="86" t="s">
        <v>21</v>
      </c>
      <c r="K415" s="86" t="s">
        <v>119</v>
      </c>
      <c r="L415" s="86" t="s">
        <v>119</v>
      </c>
      <c r="M415" s="88" t="s">
        <v>78</v>
      </c>
      <c r="N415" s="88" t="s">
        <v>11</v>
      </c>
      <c r="O415" s="89" t="s">
        <v>353</v>
      </c>
      <c r="P415" s="90" t="s">
        <v>12</v>
      </c>
    </row>
    <row r="416" spans="2:16" ht="16.5" customHeight="1">
      <c r="B416" s="106">
        <f t="shared" si="8"/>
        <v>413</v>
      </c>
      <c r="C416" s="85">
        <v>8658</v>
      </c>
      <c r="D416" s="86" t="s">
        <v>176</v>
      </c>
      <c r="E416" s="86" t="s">
        <v>176</v>
      </c>
      <c r="F416" s="86"/>
      <c r="G416" s="86" t="s">
        <v>334</v>
      </c>
      <c r="H416" s="88">
        <v>24</v>
      </c>
      <c r="I416" s="88" t="s">
        <v>15</v>
      </c>
      <c r="J416" s="86" t="s">
        <v>21</v>
      </c>
      <c r="K416" s="86" t="s">
        <v>119</v>
      </c>
      <c r="L416" s="86" t="s">
        <v>119</v>
      </c>
      <c r="M416" s="88" t="s">
        <v>78</v>
      </c>
      <c r="N416" s="88" t="s">
        <v>11</v>
      </c>
      <c r="O416" s="89" t="s">
        <v>353</v>
      </c>
      <c r="P416" s="90" t="s">
        <v>12</v>
      </c>
    </row>
    <row r="417" spans="2:30" ht="16.5" customHeight="1">
      <c r="B417" s="106">
        <f t="shared" si="8"/>
        <v>414</v>
      </c>
      <c r="C417" s="112">
        <v>8666</v>
      </c>
      <c r="D417" s="113" t="s">
        <v>586</v>
      </c>
      <c r="E417" s="113" t="s">
        <v>587</v>
      </c>
      <c r="F417" s="113"/>
      <c r="G417" s="113" t="s">
        <v>588</v>
      </c>
      <c r="H417" s="114">
        <v>24</v>
      </c>
      <c r="I417" s="114" t="s">
        <v>9</v>
      </c>
      <c r="J417" s="113" t="s">
        <v>13</v>
      </c>
      <c r="K417" s="86" t="s">
        <v>119</v>
      </c>
      <c r="L417" s="86" t="s">
        <v>119</v>
      </c>
      <c r="M417" s="88" t="s">
        <v>78</v>
      </c>
      <c r="N417" s="88" t="s">
        <v>11</v>
      </c>
      <c r="O417" s="115" t="s">
        <v>560</v>
      </c>
      <c r="P417" s="116" t="s">
        <v>12</v>
      </c>
    </row>
    <row r="418" spans="2:30">
      <c r="B418" s="117"/>
      <c r="C418" s="118"/>
      <c r="D418" s="119"/>
      <c r="E418" s="119"/>
      <c r="F418" s="119"/>
      <c r="G418" s="119"/>
      <c r="H418" s="120"/>
      <c r="I418" s="120"/>
      <c r="J418" s="119"/>
      <c r="K418" s="119"/>
      <c r="L418" s="119"/>
      <c r="M418" s="120"/>
      <c r="N418" s="120"/>
      <c r="O418" s="121"/>
      <c r="P418" s="121"/>
      <c r="R418" s="16"/>
      <c r="S418" s="84" t="s">
        <v>81</v>
      </c>
      <c r="T418" s="19"/>
      <c r="U418" s="19"/>
      <c r="V418" s="20"/>
      <c r="W418" s="21"/>
      <c r="X418" s="22"/>
      <c r="Y418" s="23"/>
      <c r="Z418" s="24"/>
      <c r="AA418" s="25"/>
      <c r="AB418" s="26"/>
      <c r="AC418" s="20"/>
      <c r="AD418" s="20"/>
    </row>
    <row r="419" spans="2:30">
      <c r="B419" s="122"/>
      <c r="C419" s="123"/>
      <c r="D419" s="124"/>
      <c r="E419" s="124"/>
      <c r="F419" s="124"/>
      <c r="G419" s="124"/>
      <c r="H419" s="125"/>
      <c r="I419" s="125"/>
      <c r="J419" s="124"/>
      <c r="K419" s="124"/>
      <c r="L419" s="124"/>
      <c r="M419" s="125"/>
      <c r="N419" s="125"/>
      <c r="O419" s="126"/>
      <c r="P419" s="126"/>
      <c r="R419" s="23" t="s">
        <v>82</v>
      </c>
      <c r="S419" s="21">
        <v>20</v>
      </c>
      <c r="T419" s="22">
        <f>(S419*100)/S$426</f>
        <v>4.8309178743961354</v>
      </c>
      <c r="U419" s="20"/>
      <c r="V419" s="23" t="s">
        <v>83</v>
      </c>
      <c r="W419" s="21">
        <f>Y449</f>
        <v>364</v>
      </c>
      <c r="X419" s="22">
        <f>(W419*100)/S426</f>
        <v>87.922705314009661</v>
      </c>
      <c r="Y419" s="23" t="s">
        <v>84</v>
      </c>
      <c r="Z419" s="21">
        <f>AB449</f>
        <v>50</v>
      </c>
      <c r="AA419" s="22">
        <f>(Z419*100)/S426</f>
        <v>12.077294685990339</v>
      </c>
      <c r="AB419" s="26"/>
      <c r="AC419" s="20"/>
      <c r="AD419" s="20"/>
    </row>
    <row r="420" spans="2:30">
      <c r="B420" s="122"/>
      <c r="C420" s="123"/>
      <c r="D420" s="124"/>
      <c r="E420" s="124"/>
      <c r="F420" s="124"/>
      <c r="G420" s="124"/>
      <c r="H420" s="125"/>
      <c r="I420" s="125"/>
      <c r="J420" s="124"/>
      <c r="K420" s="124"/>
      <c r="L420" s="124"/>
      <c r="M420" s="125"/>
      <c r="N420" s="125"/>
      <c r="O420" s="126"/>
      <c r="P420" s="126"/>
      <c r="R420" s="23" t="s">
        <v>85</v>
      </c>
      <c r="S420" s="21">
        <v>111</v>
      </c>
      <c r="T420" s="22">
        <f t="shared" ref="T420:T425" si="9">(S420*100)/S$426</f>
        <v>26.811594202898551</v>
      </c>
      <c r="U420" s="20"/>
      <c r="V420" s="23" t="s">
        <v>86</v>
      </c>
      <c r="W420" s="21">
        <f>Z449</f>
        <v>234</v>
      </c>
      <c r="X420" s="22">
        <f>(W420*100)/W419</f>
        <v>64.285714285714292</v>
      </c>
      <c r="Y420" s="23" t="s">
        <v>87</v>
      </c>
      <c r="Z420" s="24">
        <f>AC449</f>
        <v>23</v>
      </c>
      <c r="AA420" s="22">
        <f>(Z420*100)/Z419</f>
        <v>46</v>
      </c>
      <c r="AB420" s="26"/>
      <c r="AC420" s="20"/>
      <c r="AD420" s="20"/>
    </row>
    <row r="421" spans="2:30">
      <c r="B421" s="122"/>
      <c r="C421" s="123"/>
      <c r="D421" s="124"/>
      <c r="E421" s="124"/>
      <c r="F421" s="124"/>
      <c r="G421" s="124"/>
      <c r="H421" s="125"/>
      <c r="I421" s="125"/>
      <c r="J421" s="124"/>
      <c r="K421" s="124"/>
      <c r="L421" s="124"/>
      <c r="M421" s="125"/>
      <c r="N421" s="125"/>
      <c r="O421" s="126"/>
      <c r="P421" s="126"/>
      <c r="R421" s="23" t="s">
        <v>88</v>
      </c>
      <c r="S421" s="21">
        <v>68</v>
      </c>
      <c r="T421" s="22">
        <f t="shared" si="9"/>
        <v>16.425120772946858</v>
      </c>
      <c r="U421" s="20"/>
      <c r="V421" s="23" t="s">
        <v>89</v>
      </c>
      <c r="W421" s="21">
        <f>AA449</f>
        <v>130</v>
      </c>
      <c r="X421" s="22">
        <f>(W421*100)/W419</f>
        <v>35.714285714285715</v>
      </c>
      <c r="Y421" s="23" t="s">
        <v>90</v>
      </c>
      <c r="Z421" s="24">
        <f>AD449</f>
        <v>27</v>
      </c>
      <c r="AA421" s="22">
        <f>(Z421*100)/Z419</f>
        <v>54</v>
      </c>
      <c r="AB421" s="26"/>
      <c r="AC421" s="20"/>
      <c r="AD421" s="20"/>
    </row>
    <row r="422" spans="2:30">
      <c r="B422" s="122"/>
      <c r="C422" s="123"/>
      <c r="D422" s="124"/>
      <c r="E422" s="124"/>
      <c r="F422" s="124"/>
      <c r="G422" s="124"/>
      <c r="H422" s="125"/>
      <c r="I422" s="125"/>
      <c r="J422" s="124"/>
      <c r="K422" s="124"/>
      <c r="L422" s="124"/>
      <c r="M422" s="125"/>
      <c r="N422" s="125"/>
      <c r="O422" s="126"/>
      <c r="P422" s="126"/>
      <c r="R422" s="23" t="s">
        <v>91</v>
      </c>
      <c r="S422" s="21">
        <v>81</v>
      </c>
      <c r="T422" s="22">
        <f t="shared" si="9"/>
        <v>19.565217391304348</v>
      </c>
      <c r="U422" s="20"/>
      <c r="V422" s="27" t="s">
        <v>92</v>
      </c>
      <c r="W422" s="28">
        <v>0</v>
      </c>
      <c r="X422" s="29">
        <f>(W422*100)/W419</f>
        <v>0</v>
      </c>
      <c r="Y422" s="27" t="s">
        <v>92</v>
      </c>
      <c r="Z422" s="30">
        <v>0</v>
      </c>
      <c r="AA422" s="29">
        <f>(Z422*100)/Z419</f>
        <v>0</v>
      </c>
      <c r="AB422" s="26"/>
      <c r="AC422" s="20"/>
      <c r="AD422" s="20"/>
    </row>
    <row r="423" spans="2:30">
      <c r="R423" s="23" t="s">
        <v>93</v>
      </c>
      <c r="S423" s="21">
        <v>102</v>
      </c>
      <c r="T423" s="22">
        <f t="shared" si="9"/>
        <v>24.637681159420289</v>
      </c>
      <c r="U423" s="20"/>
      <c r="V423" s="23" t="s">
        <v>94</v>
      </c>
      <c r="W423" s="21">
        <f>W419+Z419</f>
        <v>414</v>
      </c>
      <c r="X423" s="22">
        <v>100</v>
      </c>
      <c r="Y423" s="24">
        <f>W420+W421+W422</f>
        <v>364</v>
      </c>
      <c r="Z423" s="24">
        <f>Z420+Z421+Z422</f>
        <v>50</v>
      </c>
      <c r="AA423" s="31"/>
      <c r="AB423" s="26"/>
      <c r="AC423" s="20"/>
      <c r="AD423" s="20"/>
    </row>
    <row r="424" spans="2:30">
      <c r="R424" s="23" t="s">
        <v>95</v>
      </c>
      <c r="S424" s="21">
        <v>32</v>
      </c>
      <c r="T424" s="22">
        <f t="shared" si="9"/>
        <v>7.7294685990338161</v>
      </c>
      <c r="U424" s="20"/>
      <c r="V424" s="23" t="s">
        <v>96</v>
      </c>
      <c r="W424" s="21">
        <f>W420+Z420</f>
        <v>257</v>
      </c>
      <c r="X424" s="22">
        <f>(W424*100)/W423</f>
        <v>62.077294685990339</v>
      </c>
      <c r="Y424" s="21"/>
      <c r="Z424" s="32"/>
      <c r="AA424" s="32"/>
      <c r="AB424" s="26"/>
      <c r="AC424" s="20"/>
      <c r="AD424" s="20"/>
    </row>
    <row r="425" spans="2:30">
      <c r="R425" s="23" t="s">
        <v>92</v>
      </c>
      <c r="S425" s="28">
        <v>0</v>
      </c>
      <c r="T425" s="29">
        <f t="shared" si="9"/>
        <v>0</v>
      </c>
      <c r="U425" s="20"/>
      <c r="V425" s="23" t="s">
        <v>89</v>
      </c>
      <c r="W425" s="21">
        <f>W421+Z421</f>
        <v>157</v>
      </c>
      <c r="X425" s="22">
        <f>(W425*100)/W423</f>
        <v>37.922705314009661</v>
      </c>
      <c r="Y425" s="23" t="s">
        <v>97</v>
      </c>
      <c r="Z425" s="33">
        <v>26.33</v>
      </c>
      <c r="AA425" s="34" t="s">
        <v>98</v>
      </c>
      <c r="AB425" s="26"/>
      <c r="AC425" s="20"/>
      <c r="AD425" s="20"/>
    </row>
    <row r="426" spans="2:30">
      <c r="R426" s="23" t="s">
        <v>94</v>
      </c>
      <c r="S426" s="21">
        <f>SUM(S419:S425)</f>
        <v>414</v>
      </c>
      <c r="T426" s="22">
        <f>SUM(T419:T425)</f>
        <v>100</v>
      </c>
      <c r="U426" s="20"/>
      <c r="V426" s="23" t="s">
        <v>92</v>
      </c>
      <c r="W426" s="24">
        <f>W422+Z422</f>
        <v>0</v>
      </c>
      <c r="X426" s="22">
        <f>(W426*100)/W423</f>
        <v>0</v>
      </c>
      <c r="Y426" s="35"/>
      <c r="Z426" s="35"/>
      <c r="AA426" s="36"/>
      <c r="AB426" s="26"/>
      <c r="AC426" s="20"/>
      <c r="AD426" s="37" t="s">
        <v>99</v>
      </c>
    </row>
    <row r="427" spans="2:30">
      <c r="R427" s="38"/>
      <c r="S427" s="20"/>
      <c r="T427" s="20"/>
      <c r="U427" s="39"/>
      <c r="V427" s="36"/>
      <c r="W427" s="40">
        <f>W424+W425+W426</f>
        <v>414</v>
      </c>
      <c r="X427" s="39"/>
      <c r="Y427" s="36"/>
      <c r="Z427" s="36"/>
      <c r="AA427" s="36"/>
      <c r="AB427" s="26"/>
      <c r="AC427" s="20"/>
      <c r="AD427" s="20"/>
    </row>
    <row r="428" spans="2:30">
      <c r="R428" s="41"/>
      <c r="S428" s="42"/>
      <c r="T428" s="42"/>
      <c r="U428" s="43"/>
      <c r="V428" s="44"/>
      <c r="W428" s="44"/>
      <c r="X428" s="43"/>
      <c r="Y428" s="44"/>
      <c r="Z428" s="44"/>
      <c r="AA428" s="44"/>
      <c r="AB428" s="26"/>
      <c r="AC428" s="20"/>
      <c r="AD428" s="20"/>
    </row>
    <row r="429" spans="2:30" ht="15.75">
      <c r="R429" s="45"/>
      <c r="S429" s="84" t="s">
        <v>100</v>
      </c>
      <c r="T429" s="39"/>
      <c r="U429" s="39"/>
      <c r="V429" s="47"/>
      <c r="W429" s="46" t="s">
        <v>101</v>
      </c>
      <c r="X429" s="48"/>
      <c r="Y429" s="46" t="s">
        <v>102</v>
      </c>
      <c r="Z429" s="46" t="s">
        <v>103</v>
      </c>
      <c r="AA429" s="46" t="s">
        <v>104</v>
      </c>
      <c r="AB429" s="49" t="s">
        <v>105</v>
      </c>
      <c r="AC429" s="46" t="s">
        <v>106</v>
      </c>
      <c r="AD429" s="46" t="s">
        <v>107</v>
      </c>
    </row>
    <row r="430" spans="2:30">
      <c r="R430" s="50" t="s">
        <v>108</v>
      </c>
      <c r="S430" s="51">
        <v>358</v>
      </c>
      <c r="T430" s="48">
        <f t="shared" ref="T430:T436" si="10">(S430*100)/S$437</f>
        <v>86.473429951690818</v>
      </c>
      <c r="U430" s="39"/>
      <c r="V430" s="52">
        <v>1900</v>
      </c>
      <c r="W430" s="53">
        <v>20</v>
      </c>
      <c r="X430" s="54">
        <f t="shared" ref="X430:X448" si="11">(W430*100)/W$449</f>
        <v>4.8309178743961354</v>
      </c>
      <c r="Y430" s="55">
        <v>19</v>
      </c>
      <c r="Z430" s="56">
        <v>15</v>
      </c>
      <c r="AA430" s="57">
        <v>4</v>
      </c>
      <c r="AB430" s="58">
        <v>1</v>
      </c>
      <c r="AC430" s="53">
        <v>1</v>
      </c>
      <c r="AD430" s="59">
        <v>0</v>
      </c>
    </row>
    <row r="431" spans="2:30">
      <c r="R431" s="50" t="s">
        <v>16</v>
      </c>
      <c r="S431" s="51">
        <v>32</v>
      </c>
      <c r="T431" s="48">
        <f t="shared" si="10"/>
        <v>7.7294685990338161</v>
      </c>
      <c r="U431" s="39"/>
      <c r="V431" s="60">
        <f>V430+1</f>
        <v>1901</v>
      </c>
      <c r="W431" s="61">
        <v>30</v>
      </c>
      <c r="X431" s="62">
        <f t="shared" si="11"/>
        <v>7.2463768115942031</v>
      </c>
      <c r="Y431" s="63">
        <v>28</v>
      </c>
      <c r="Z431" s="64">
        <v>23</v>
      </c>
      <c r="AA431" s="64">
        <v>5</v>
      </c>
      <c r="AB431" s="65">
        <v>2</v>
      </c>
      <c r="AC431" s="61">
        <v>1</v>
      </c>
      <c r="AD431" s="66">
        <v>1</v>
      </c>
    </row>
    <row r="432" spans="2:30">
      <c r="R432" s="50" t="s">
        <v>110</v>
      </c>
      <c r="S432" s="51">
        <v>10</v>
      </c>
      <c r="T432" s="48">
        <f t="shared" si="10"/>
        <v>2.4154589371980677</v>
      </c>
      <c r="U432" s="39"/>
      <c r="V432" s="60">
        <f t="shared" ref="V432:V448" si="12">V431+1</f>
        <v>1902</v>
      </c>
      <c r="W432" s="61">
        <v>31</v>
      </c>
      <c r="X432" s="62">
        <f t="shared" si="11"/>
        <v>7.4879227053140101</v>
      </c>
      <c r="Y432" s="63">
        <v>29</v>
      </c>
      <c r="Z432" s="64">
        <v>25</v>
      </c>
      <c r="AA432" s="64">
        <v>4</v>
      </c>
      <c r="AB432" s="65">
        <v>2</v>
      </c>
      <c r="AC432" s="61">
        <v>1</v>
      </c>
      <c r="AD432" s="66">
        <v>1</v>
      </c>
    </row>
    <row r="433" spans="18:30">
      <c r="R433" s="67" t="s">
        <v>111</v>
      </c>
      <c r="S433" s="51">
        <v>4</v>
      </c>
      <c r="T433" s="48">
        <f t="shared" si="10"/>
        <v>0.96618357487922701</v>
      </c>
      <c r="U433" s="39"/>
      <c r="V433" s="60">
        <f t="shared" si="12"/>
        <v>1903</v>
      </c>
      <c r="W433" s="61">
        <v>23</v>
      </c>
      <c r="X433" s="62">
        <f t="shared" si="11"/>
        <v>5.5555555555555554</v>
      </c>
      <c r="Y433" s="63">
        <v>23</v>
      </c>
      <c r="Z433" s="64">
        <v>18</v>
      </c>
      <c r="AA433" s="64">
        <v>5</v>
      </c>
      <c r="AB433" s="65">
        <v>0</v>
      </c>
      <c r="AC433" s="61">
        <v>0</v>
      </c>
      <c r="AD433" s="66">
        <v>0</v>
      </c>
    </row>
    <row r="434" spans="18:30">
      <c r="R434" s="67" t="s">
        <v>76</v>
      </c>
      <c r="S434" s="51">
        <v>4</v>
      </c>
      <c r="T434" s="48">
        <f t="shared" si="10"/>
        <v>0.96618357487922701</v>
      </c>
      <c r="U434" s="39"/>
      <c r="V434" s="60">
        <f t="shared" si="12"/>
        <v>1904</v>
      </c>
      <c r="W434" s="61">
        <v>9</v>
      </c>
      <c r="X434" s="62">
        <f t="shared" si="11"/>
        <v>2.1739130434782608</v>
      </c>
      <c r="Y434" s="63">
        <v>8</v>
      </c>
      <c r="Z434" s="61">
        <v>7</v>
      </c>
      <c r="AA434" s="61">
        <v>1</v>
      </c>
      <c r="AB434" s="65">
        <v>1</v>
      </c>
      <c r="AC434" s="61">
        <v>1</v>
      </c>
      <c r="AD434" s="66">
        <v>0</v>
      </c>
    </row>
    <row r="435" spans="18:30">
      <c r="R435" s="67" t="s">
        <v>24</v>
      </c>
      <c r="S435" s="51">
        <v>4</v>
      </c>
      <c r="T435" s="48">
        <f t="shared" si="10"/>
        <v>0.96618357487922701</v>
      </c>
      <c r="U435" s="39"/>
      <c r="V435" s="60">
        <f t="shared" si="12"/>
        <v>1905</v>
      </c>
      <c r="W435" s="61">
        <v>21</v>
      </c>
      <c r="X435" s="62">
        <f t="shared" si="11"/>
        <v>5.0724637681159424</v>
      </c>
      <c r="Y435" s="63">
        <v>15</v>
      </c>
      <c r="Z435" s="64">
        <v>9</v>
      </c>
      <c r="AA435" s="64">
        <v>6</v>
      </c>
      <c r="AB435" s="65">
        <v>6</v>
      </c>
      <c r="AC435" s="61">
        <v>3</v>
      </c>
      <c r="AD435" s="66">
        <v>3</v>
      </c>
    </row>
    <row r="436" spans="18:30">
      <c r="R436" s="67" t="s">
        <v>22</v>
      </c>
      <c r="S436" s="79">
        <v>2</v>
      </c>
      <c r="T436" s="80">
        <f t="shared" si="10"/>
        <v>0.48309178743961351</v>
      </c>
      <c r="V436" s="60">
        <f t="shared" si="12"/>
        <v>1906</v>
      </c>
      <c r="W436" s="61">
        <v>59</v>
      </c>
      <c r="X436" s="62">
        <f t="shared" si="11"/>
        <v>14.251207729468598</v>
      </c>
      <c r="Y436" s="68">
        <v>53</v>
      </c>
      <c r="Z436" s="61">
        <v>22</v>
      </c>
      <c r="AA436" s="61">
        <v>31</v>
      </c>
      <c r="AB436" s="65">
        <v>6</v>
      </c>
      <c r="AC436" s="61">
        <v>4</v>
      </c>
      <c r="AD436" s="66">
        <v>2</v>
      </c>
    </row>
    <row r="437" spans="18:30">
      <c r="S437" s="51">
        <f>SUM(S430:S436)</f>
        <v>414</v>
      </c>
      <c r="T437" s="83">
        <f>SUM(T430:T436)</f>
        <v>100</v>
      </c>
      <c r="V437" s="60">
        <f t="shared" si="12"/>
        <v>1907</v>
      </c>
      <c r="W437" s="61">
        <v>24</v>
      </c>
      <c r="X437" s="62">
        <f t="shared" si="11"/>
        <v>5.7971014492753623</v>
      </c>
      <c r="Y437" s="68">
        <v>21</v>
      </c>
      <c r="Z437" s="61">
        <v>5</v>
      </c>
      <c r="AA437" s="61">
        <v>16</v>
      </c>
      <c r="AB437" s="65">
        <v>3</v>
      </c>
      <c r="AC437" s="61">
        <v>2</v>
      </c>
      <c r="AD437" s="66">
        <v>1</v>
      </c>
    </row>
    <row r="438" spans="18:30">
      <c r="S438" s="51"/>
      <c r="T438" s="48"/>
      <c r="V438" s="60">
        <f t="shared" si="12"/>
        <v>1908</v>
      </c>
      <c r="W438" s="61">
        <v>28</v>
      </c>
      <c r="X438" s="62">
        <f t="shared" si="11"/>
        <v>6.7632850241545892</v>
      </c>
      <c r="Y438" s="68">
        <v>27</v>
      </c>
      <c r="Z438" s="61">
        <v>17</v>
      </c>
      <c r="AA438" s="61">
        <v>10</v>
      </c>
      <c r="AB438" s="65">
        <v>1</v>
      </c>
      <c r="AC438" s="61">
        <v>0</v>
      </c>
      <c r="AD438" s="66">
        <v>1</v>
      </c>
    </row>
    <row r="439" spans="18:30">
      <c r="R439" s="5"/>
      <c r="S439" s="51"/>
      <c r="T439" s="48"/>
      <c r="V439" s="60">
        <f t="shared" si="12"/>
        <v>1909</v>
      </c>
      <c r="W439" s="61">
        <v>27</v>
      </c>
      <c r="X439" s="62">
        <f t="shared" si="11"/>
        <v>6.5217391304347823</v>
      </c>
      <c r="Y439" s="68">
        <v>24</v>
      </c>
      <c r="Z439" s="61">
        <v>16</v>
      </c>
      <c r="AA439" s="61">
        <v>8</v>
      </c>
      <c r="AB439" s="65">
        <v>3</v>
      </c>
      <c r="AC439" s="61">
        <v>0</v>
      </c>
      <c r="AD439" s="66">
        <v>3</v>
      </c>
    </row>
    <row r="440" spans="18:30">
      <c r="R440" s="5"/>
      <c r="S440" s="51"/>
      <c r="T440" s="48"/>
      <c r="V440" s="60">
        <f t="shared" si="12"/>
        <v>1910</v>
      </c>
      <c r="W440" s="61">
        <v>25</v>
      </c>
      <c r="X440" s="62">
        <f t="shared" si="11"/>
        <v>6.0386473429951693</v>
      </c>
      <c r="Y440" s="68">
        <v>23</v>
      </c>
      <c r="Z440" s="61">
        <v>18</v>
      </c>
      <c r="AA440" s="61">
        <v>5</v>
      </c>
      <c r="AB440" s="65">
        <v>2</v>
      </c>
      <c r="AC440" s="61">
        <v>1</v>
      </c>
      <c r="AD440" s="66">
        <v>1</v>
      </c>
    </row>
    <row r="441" spans="18:30">
      <c r="R441" s="81"/>
      <c r="S441" s="5"/>
      <c r="T441" s="5"/>
      <c r="V441" s="60">
        <f t="shared" si="12"/>
        <v>1911</v>
      </c>
      <c r="W441" s="61">
        <v>0</v>
      </c>
      <c r="X441" s="62">
        <f t="shared" si="11"/>
        <v>0</v>
      </c>
      <c r="Y441" s="68">
        <v>0</v>
      </c>
      <c r="Z441" s="61">
        <v>0</v>
      </c>
      <c r="AA441" s="61">
        <v>0</v>
      </c>
      <c r="AB441" s="65">
        <v>0</v>
      </c>
      <c r="AC441" s="61">
        <v>0</v>
      </c>
      <c r="AD441" s="66">
        <v>0</v>
      </c>
    </row>
    <row r="442" spans="18:30">
      <c r="R442" s="69"/>
      <c r="S442" s="82"/>
      <c r="T442" s="82"/>
      <c r="V442" s="60">
        <f t="shared" si="12"/>
        <v>1912</v>
      </c>
      <c r="W442" s="61">
        <v>45</v>
      </c>
      <c r="X442" s="62">
        <f t="shared" si="11"/>
        <v>10.869565217391305</v>
      </c>
      <c r="Y442" s="68">
        <v>37</v>
      </c>
      <c r="Z442" s="61">
        <v>24</v>
      </c>
      <c r="AA442" s="61">
        <v>13</v>
      </c>
      <c r="AB442" s="65">
        <v>8</v>
      </c>
      <c r="AC442" s="61">
        <v>1</v>
      </c>
      <c r="AD442" s="66">
        <v>7</v>
      </c>
    </row>
    <row r="443" spans="18:30">
      <c r="R443" s="16"/>
      <c r="S443" s="20"/>
      <c r="T443" s="20"/>
      <c r="V443" s="60">
        <f t="shared" si="12"/>
        <v>1913</v>
      </c>
      <c r="W443" s="61">
        <v>30</v>
      </c>
      <c r="X443" s="62">
        <f t="shared" si="11"/>
        <v>7.2463768115942031</v>
      </c>
      <c r="Y443" s="68">
        <v>22</v>
      </c>
      <c r="Z443" s="61">
        <v>12</v>
      </c>
      <c r="AA443" s="61">
        <v>10</v>
      </c>
      <c r="AB443" s="65">
        <v>8</v>
      </c>
      <c r="AC443" s="61">
        <v>3</v>
      </c>
      <c r="AD443" s="66">
        <v>5</v>
      </c>
    </row>
    <row r="444" spans="18:30">
      <c r="R444" s="16"/>
      <c r="S444" s="50" t="s">
        <v>108</v>
      </c>
      <c r="T444" s="20"/>
      <c r="V444" s="60">
        <f t="shared" si="12"/>
        <v>1914</v>
      </c>
      <c r="W444" s="61">
        <v>0</v>
      </c>
      <c r="X444" s="62">
        <f t="shared" si="11"/>
        <v>0</v>
      </c>
      <c r="Y444" s="68">
        <v>0</v>
      </c>
      <c r="Z444" s="61">
        <v>0</v>
      </c>
      <c r="AA444" s="61">
        <v>0</v>
      </c>
      <c r="AB444" s="65">
        <v>0</v>
      </c>
      <c r="AC444" s="61">
        <v>0</v>
      </c>
      <c r="AD444" s="66">
        <v>0</v>
      </c>
    </row>
    <row r="445" spans="18:30">
      <c r="R445" s="16"/>
      <c r="S445" s="50" t="s">
        <v>16</v>
      </c>
      <c r="T445" s="20"/>
      <c r="V445" s="60">
        <v>1920</v>
      </c>
      <c r="W445" s="61">
        <v>1</v>
      </c>
      <c r="X445" s="62">
        <f t="shared" si="11"/>
        <v>0.24154589371980675</v>
      </c>
      <c r="Y445" s="68">
        <v>1</v>
      </c>
      <c r="Z445" s="61">
        <v>1</v>
      </c>
      <c r="AA445" s="61">
        <v>0</v>
      </c>
      <c r="AB445" s="65">
        <v>0</v>
      </c>
      <c r="AC445" s="61">
        <v>0</v>
      </c>
      <c r="AD445" s="66">
        <v>0</v>
      </c>
    </row>
    <row r="446" spans="18:30">
      <c r="R446" s="16"/>
      <c r="S446" s="50" t="s">
        <v>109</v>
      </c>
      <c r="T446" s="20"/>
      <c r="V446" s="60">
        <f t="shared" si="12"/>
        <v>1921</v>
      </c>
      <c r="W446" s="61">
        <v>5</v>
      </c>
      <c r="X446" s="62">
        <f t="shared" si="11"/>
        <v>1.2077294685990339</v>
      </c>
      <c r="Y446" s="68">
        <v>4</v>
      </c>
      <c r="Z446" s="61">
        <v>4</v>
      </c>
      <c r="AA446" s="61">
        <v>0</v>
      </c>
      <c r="AB446" s="65">
        <v>1</v>
      </c>
      <c r="AC446" s="61">
        <v>0</v>
      </c>
      <c r="AD446" s="66">
        <v>1</v>
      </c>
    </row>
    <row r="447" spans="18:30">
      <c r="R447" s="16"/>
      <c r="S447" s="50" t="s">
        <v>110</v>
      </c>
      <c r="T447" s="20"/>
      <c r="V447" s="60">
        <f t="shared" si="12"/>
        <v>1922</v>
      </c>
      <c r="W447" s="61">
        <v>28</v>
      </c>
      <c r="X447" s="62">
        <f t="shared" si="11"/>
        <v>6.7632850241545892</v>
      </c>
      <c r="Y447" s="68">
        <v>22</v>
      </c>
      <c r="Z447" s="61">
        <v>12</v>
      </c>
      <c r="AA447" s="61">
        <v>10</v>
      </c>
      <c r="AB447" s="65">
        <v>6</v>
      </c>
      <c r="AC447" s="61">
        <v>5</v>
      </c>
      <c r="AD447" s="66">
        <v>1</v>
      </c>
    </row>
    <row r="448" spans="18:30">
      <c r="R448" s="16"/>
      <c r="S448" s="67" t="s">
        <v>22</v>
      </c>
      <c r="T448" s="20"/>
      <c r="V448" s="70">
        <f t="shared" si="12"/>
        <v>1923</v>
      </c>
      <c r="W448" s="71">
        <v>8</v>
      </c>
      <c r="X448" s="72">
        <f t="shared" si="11"/>
        <v>1.932367149758454</v>
      </c>
      <c r="Y448" s="73">
        <v>8</v>
      </c>
      <c r="Z448" s="71">
        <v>6</v>
      </c>
      <c r="AA448" s="71">
        <v>2</v>
      </c>
      <c r="AB448" s="74">
        <v>0</v>
      </c>
      <c r="AC448" s="71">
        <v>0</v>
      </c>
      <c r="AD448" s="75">
        <v>0</v>
      </c>
    </row>
    <row r="449" spans="19:30">
      <c r="S449" s="67" t="s">
        <v>111</v>
      </c>
      <c r="V449" s="76" t="s">
        <v>94</v>
      </c>
      <c r="W449" s="77">
        <f t="shared" ref="W449:AD449" si="13">SUM(W430:W448)</f>
        <v>414</v>
      </c>
      <c r="X449" s="78">
        <f t="shared" si="13"/>
        <v>99.999999999999972</v>
      </c>
      <c r="Y449" s="77">
        <f t="shared" si="13"/>
        <v>364</v>
      </c>
      <c r="Z449" s="77">
        <f t="shared" si="13"/>
        <v>234</v>
      </c>
      <c r="AA449" s="77">
        <f t="shared" si="13"/>
        <v>130</v>
      </c>
      <c r="AB449" s="77">
        <f t="shared" si="13"/>
        <v>50</v>
      </c>
      <c r="AC449" s="77">
        <f t="shared" si="13"/>
        <v>23</v>
      </c>
      <c r="AD449" s="77">
        <f t="shared" si="13"/>
        <v>27</v>
      </c>
    </row>
    <row r="450" spans="19:30">
      <c r="S450" s="67" t="s">
        <v>24</v>
      </c>
    </row>
    <row r="451" spans="19:30">
      <c r="S451" s="67" t="s">
        <v>112</v>
      </c>
    </row>
    <row r="452" spans="19:30">
      <c r="S452" s="67" t="s">
        <v>76</v>
      </c>
    </row>
    <row r="453" spans="19:30">
      <c r="S453" s="67" t="s">
        <v>113</v>
      </c>
    </row>
    <row r="454" spans="19:30">
      <c r="S454" s="67" t="s">
        <v>114</v>
      </c>
    </row>
  </sheetData>
  <sortState ref="B4:P397">
    <sortCondition ref="C4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AD454"/>
  <sheetViews>
    <sheetView showGridLines="0" workbookViewId="0">
      <selection activeCell="F22" sqref="F22"/>
    </sheetView>
  </sheetViews>
  <sheetFormatPr defaultRowHeight="15"/>
  <cols>
    <col min="1" max="1" width="7.7109375" customWidth="1"/>
    <col min="2" max="2" width="4.7109375" style="127" customWidth="1"/>
    <col min="3" max="3" width="11.7109375" style="127" customWidth="1"/>
    <col min="4" max="6" width="12.7109375" style="127" customWidth="1"/>
    <col min="7" max="7" width="10" style="127" customWidth="1"/>
    <col min="8" max="9" width="4.7109375" style="128" customWidth="1"/>
    <col min="10" max="10" width="12.5703125" style="127" customWidth="1"/>
    <col min="11" max="12" width="11.7109375" style="127" customWidth="1"/>
    <col min="13" max="14" width="4.7109375" style="127" customWidth="1"/>
    <col min="15" max="15" width="21.7109375" style="127" customWidth="1"/>
    <col min="16" max="16" width="15.140625" style="129" customWidth="1"/>
    <col min="20" max="20" width="14.5703125" customWidth="1"/>
    <col min="24" max="24" width="15.5703125" bestFit="1" customWidth="1"/>
  </cols>
  <sheetData>
    <row r="2" spans="2:16" ht="15.75">
      <c r="B2" s="98"/>
      <c r="C2" s="6" t="s">
        <v>115</v>
      </c>
      <c r="D2" s="7"/>
      <c r="E2" s="7"/>
      <c r="F2" s="7"/>
      <c r="G2" s="8"/>
      <c r="H2" s="13"/>
      <c r="I2" s="13"/>
      <c r="J2" s="1"/>
      <c r="K2" s="1"/>
      <c r="L2" s="99"/>
      <c r="M2" s="2"/>
      <c r="N2" s="2"/>
      <c r="O2" s="15"/>
      <c r="P2" s="15"/>
    </row>
    <row r="3" spans="2:16" ht="33.75">
      <c r="B3" s="100"/>
      <c r="C3" s="9" t="s">
        <v>6</v>
      </c>
      <c r="D3" s="10" t="s">
        <v>30</v>
      </c>
      <c r="E3" s="10" t="s">
        <v>31</v>
      </c>
      <c r="F3" s="10" t="s">
        <v>0</v>
      </c>
      <c r="G3" s="10" t="s">
        <v>1</v>
      </c>
      <c r="H3" s="14" t="s">
        <v>2</v>
      </c>
      <c r="I3" s="14" t="s">
        <v>3</v>
      </c>
      <c r="J3" s="10" t="s">
        <v>23</v>
      </c>
      <c r="K3" s="12" t="s">
        <v>32</v>
      </c>
      <c r="L3" s="10" t="s">
        <v>0</v>
      </c>
      <c r="M3" s="11" t="s">
        <v>4</v>
      </c>
      <c r="N3" s="11" t="s">
        <v>5</v>
      </c>
      <c r="O3" s="18" t="s">
        <v>7</v>
      </c>
      <c r="P3" s="18" t="s">
        <v>8</v>
      </c>
    </row>
    <row r="4" spans="2:16" ht="17.100000000000001" customHeight="1">
      <c r="B4" s="101">
        <v>1</v>
      </c>
      <c r="C4" s="102">
        <v>1862</v>
      </c>
      <c r="D4" s="96" t="s">
        <v>532</v>
      </c>
      <c r="E4" s="96" t="s">
        <v>368</v>
      </c>
      <c r="F4" s="96"/>
      <c r="G4" s="96" t="s">
        <v>33</v>
      </c>
      <c r="H4" s="97">
        <v>32</v>
      </c>
      <c r="I4" s="97" t="s">
        <v>9</v>
      </c>
      <c r="J4" s="96" t="s">
        <v>13</v>
      </c>
      <c r="K4" s="96" t="s">
        <v>119</v>
      </c>
      <c r="L4" s="96" t="s">
        <v>13</v>
      </c>
      <c r="M4" s="97" t="s">
        <v>10</v>
      </c>
      <c r="N4" s="97" t="s">
        <v>10</v>
      </c>
      <c r="O4" s="103" t="s">
        <v>42</v>
      </c>
      <c r="P4" s="104" t="s">
        <v>12</v>
      </c>
    </row>
    <row r="5" spans="2:16" ht="17.100000000000001" customHeight="1">
      <c r="B5" s="105">
        <f>B4+1</f>
        <v>2</v>
      </c>
      <c r="C5" s="85">
        <v>649</v>
      </c>
      <c r="D5" s="86" t="s">
        <v>148</v>
      </c>
      <c r="E5" s="86" t="s">
        <v>149</v>
      </c>
      <c r="F5" s="86"/>
      <c r="G5" s="86" t="s">
        <v>18</v>
      </c>
      <c r="H5" s="88">
        <v>29</v>
      </c>
      <c r="I5" s="88" t="s">
        <v>9</v>
      </c>
      <c r="J5" s="86" t="s">
        <v>21</v>
      </c>
      <c r="K5" s="86" t="s">
        <v>119</v>
      </c>
      <c r="L5" s="86" t="s">
        <v>119</v>
      </c>
      <c r="M5" s="88" t="s">
        <v>10</v>
      </c>
      <c r="N5" s="88" t="s">
        <v>10</v>
      </c>
      <c r="O5" s="89" t="s">
        <v>43</v>
      </c>
      <c r="P5" s="90" t="s">
        <v>12</v>
      </c>
    </row>
    <row r="6" spans="2:16" ht="17.100000000000001" customHeight="1">
      <c r="B6" s="105">
        <f t="shared" ref="B6:B69" si="0">B5+1</f>
        <v>3</v>
      </c>
      <c r="C6" s="85">
        <v>1200</v>
      </c>
      <c r="D6" s="86" t="s">
        <v>148</v>
      </c>
      <c r="E6" s="86" t="s">
        <v>149</v>
      </c>
      <c r="F6" s="86"/>
      <c r="G6" s="86" t="s">
        <v>20</v>
      </c>
      <c r="H6" s="88">
        <v>25</v>
      </c>
      <c r="I6" s="88" t="s">
        <v>9</v>
      </c>
      <c r="J6" s="86" t="s">
        <v>35</v>
      </c>
      <c r="K6" s="86" t="s">
        <v>119</v>
      </c>
      <c r="L6" s="86" t="s">
        <v>119</v>
      </c>
      <c r="M6" s="88" t="s">
        <v>10</v>
      </c>
      <c r="N6" s="88" t="s">
        <v>11</v>
      </c>
      <c r="O6" s="89" t="s">
        <v>39</v>
      </c>
      <c r="P6" s="90" t="s">
        <v>12</v>
      </c>
    </row>
    <row r="7" spans="2:16" ht="17.100000000000001" customHeight="1">
      <c r="B7" s="105">
        <f t="shared" si="0"/>
        <v>4</v>
      </c>
      <c r="C7" s="85">
        <v>3210</v>
      </c>
      <c r="D7" s="86" t="s">
        <v>148</v>
      </c>
      <c r="E7" s="86" t="s">
        <v>149</v>
      </c>
      <c r="F7" s="86"/>
      <c r="G7" s="86" t="s">
        <v>28</v>
      </c>
      <c r="H7" s="88">
        <v>30</v>
      </c>
      <c r="I7" s="88" t="s">
        <v>9</v>
      </c>
      <c r="J7" s="86" t="s">
        <v>13</v>
      </c>
      <c r="K7" s="86" t="s">
        <v>119</v>
      </c>
      <c r="L7" s="86" t="s">
        <v>13</v>
      </c>
      <c r="M7" s="88" t="s">
        <v>10</v>
      </c>
      <c r="N7" s="88" t="s">
        <v>11</v>
      </c>
      <c r="O7" s="89" t="s">
        <v>29</v>
      </c>
      <c r="P7" s="90" t="s">
        <v>12</v>
      </c>
    </row>
    <row r="8" spans="2:16" ht="17.100000000000001" customHeight="1">
      <c r="B8" s="105">
        <f t="shared" si="0"/>
        <v>5</v>
      </c>
      <c r="C8" s="85">
        <v>3302</v>
      </c>
      <c r="D8" s="86" t="s">
        <v>148</v>
      </c>
      <c r="E8" s="86" t="s">
        <v>149</v>
      </c>
      <c r="F8" s="86"/>
      <c r="G8" s="86" t="s">
        <v>34</v>
      </c>
      <c r="H8" s="88">
        <v>24</v>
      </c>
      <c r="I8" s="88" t="s">
        <v>9</v>
      </c>
      <c r="J8" s="86" t="s">
        <v>13</v>
      </c>
      <c r="K8" s="86" t="s">
        <v>119</v>
      </c>
      <c r="L8" s="86" t="s">
        <v>168</v>
      </c>
      <c r="M8" s="88" t="s">
        <v>10</v>
      </c>
      <c r="N8" s="88" t="s">
        <v>11</v>
      </c>
      <c r="O8" s="89" t="s">
        <v>77</v>
      </c>
      <c r="P8" s="90" t="s">
        <v>12</v>
      </c>
    </row>
    <row r="9" spans="2:16" ht="17.100000000000001" customHeight="1">
      <c r="B9" s="105">
        <f t="shared" si="0"/>
        <v>6</v>
      </c>
      <c r="C9" s="85">
        <v>4540</v>
      </c>
      <c r="D9" s="86" t="s">
        <v>148</v>
      </c>
      <c r="E9" s="86" t="s">
        <v>149</v>
      </c>
      <c r="F9" s="86"/>
      <c r="G9" s="86" t="s">
        <v>308</v>
      </c>
      <c r="H9" s="88">
        <v>24</v>
      </c>
      <c r="I9" s="88" t="s">
        <v>9</v>
      </c>
      <c r="J9" s="86" t="s">
        <v>13</v>
      </c>
      <c r="K9" s="86" t="s">
        <v>119</v>
      </c>
      <c r="L9" s="86" t="s">
        <v>119</v>
      </c>
      <c r="M9" s="88" t="s">
        <v>10</v>
      </c>
      <c r="N9" s="88" t="s">
        <v>11</v>
      </c>
      <c r="O9" s="89" t="s">
        <v>37</v>
      </c>
      <c r="P9" s="90" t="s">
        <v>12</v>
      </c>
    </row>
    <row r="10" spans="2:16" ht="17.100000000000001" customHeight="1">
      <c r="B10" s="105">
        <f t="shared" si="0"/>
        <v>7</v>
      </c>
      <c r="C10" s="85">
        <v>4704</v>
      </c>
      <c r="D10" s="86" t="s">
        <v>148</v>
      </c>
      <c r="E10" s="86" t="s">
        <v>149</v>
      </c>
      <c r="F10" s="86"/>
      <c r="G10" s="86" t="s">
        <v>44</v>
      </c>
      <c r="H10" s="88">
        <v>32</v>
      </c>
      <c r="I10" s="88" t="s">
        <v>9</v>
      </c>
      <c r="J10" s="86" t="s">
        <v>312</v>
      </c>
      <c r="K10" s="86" t="s">
        <v>130</v>
      </c>
      <c r="L10" s="86" t="s">
        <v>130</v>
      </c>
      <c r="M10" s="88" t="s">
        <v>10</v>
      </c>
      <c r="N10" s="88" t="s">
        <v>11</v>
      </c>
      <c r="O10" s="89" t="s">
        <v>311</v>
      </c>
      <c r="P10" s="90" t="s">
        <v>16</v>
      </c>
    </row>
    <row r="11" spans="2:16" ht="17.100000000000001" customHeight="1">
      <c r="B11" s="105">
        <f t="shared" si="0"/>
        <v>8</v>
      </c>
      <c r="C11" s="85">
        <v>4823</v>
      </c>
      <c r="D11" s="86" t="s">
        <v>148</v>
      </c>
      <c r="E11" s="86" t="s">
        <v>149</v>
      </c>
      <c r="F11" s="86"/>
      <c r="G11" s="86" t="s">
        <v>20</v>
      </c>
      <c r="H11" s="88">
        <v>34</v>
      </c>
      <c r="I11" s="88" t="s">
        <v>9</v>
      </c>
      <c r="J11" s="86" t="s">
        <v>35</v>
      </c>
      <c r="K11" s="86" t="s">
        <v>316</v>
      </c>
      <c r="L11" s="86" t="s">
        <v>316</v>
      </c>
      <c r="M11" s="88" t="s">
        <v>10</v>
      </c>
      <c r="N11" s="88" t="s">
        <v>11</v>
      </c>
      <c r="O11" s="89" t="s">
        <v>317</v>
      </c>
      <c r="P11" s="90" t="s">
        <v>16</v>
      </c>
    </row>
    <row r="12" spans="2:16" ht="17.100000000000001" customHeight="1">
      <c r="B12" s="105">
        <f t="shared" si="0"/>
        <v>9</v>
      </c>
      <c r="C12" s="85">
        <v>8028</v>
      </c>
      <c r="D12" s="86" t="s">
        <v>148</v>
      </c>
      <c r="E12" s="86" t="s">
        <v>149</v>
      </c>
      <c r="F12" s="86"/>
      <c r="G12" s="86" t="s">
        <v>20</v>
      </c>
      <c r="H12" s="88">
        <v>45</v>
      </c>
      <c r="I12" s="88" t="s">
        <v>9</v>
      </c>
      <c r="J12" s="86" t="s">
        <v>21</v>
      </c>
      <c r="K12" s="86" t="s">
        <v>126</v>
      </c>
      <c r="L12" s="86" t="s">
        <v>126</v>
      </c>
      <c r="M12" s="88" t="s">
        <v>78</v>
      </c>
      <c r="N12" s="88" t="s">
        <v>11</v>
      </c>
      <c r="O12" s="89" t="s">
        <v>289</v>
      </c>
      <c r="P12" s="90" t="s">
        <v>76</v>
      </c>
    </row>
    <row r="13" spans="2:16" ht="17.100000000000001" customHeight="1">
      <c r="B13" s="105">
        <f t="shared" si="0"/>
        <v>10</v>
      </c>
      <c r="C13" s="85">
        <v>2632</v>
      </c>
      <c r="D13" s="86" t="s">
        <v>486</v>
      </c>
      <c r="E13" s="86" t="s">
        <v>487</v>
      </c>
      <c r="F13" s="86"/>
      <c r="G13" s="86" t="s">
        <v>515</v>
      </c>
      <c r="H13" s="88">
        <v>16</v>
      </c>
      <c r="I13" s="88" t="s">
        <v>15</v>
      </c>
      <c r="J13" s="86" t="s">
        <v>131</v>
      </c>
      <c r="K13" s="86" t="s">
        <v>162</v>
      </c>
      <c r="L13" s="86" t="s">
        <v>119</v>
      </c>
      <c r="M13" s="88" t="s">
        <v>10</v>
      </c>
      <c r="N13" s="88" t="s">
        <v>11</v>
      </c>
      <c r="O13" s="89" t="s">
        <v>516</v>
      </c>
      <c r="P13" s="90" t="s">
        <v>12</v>
      </c>
    </row>
    <row r="14" spans="2:16" ht="17.100000000000001" customHeight="1">
      <c r="B14" s="105">
        <f t="shared" si="0"/>
        <v>11</v>
      </c>
      <c r="C14" s="85">
        <v>3333</v>
      </c>
      <c r="D14" s="86" t="s">
        <v>486</v>
      </c>
      <c r="E14" s="86" t="s">
        <v>487</v>
      </c>
      <c r="F14" s="86"/>
      <c r="G14" s="95" t="s">
        <v>342</v>
      </c>
      <c r="H14" s="88">
        <v>17</v>
      </c>
      <c r="I14" s="88" t="s">
        <v>15</v>
      </c>
      <c r="J14" s="86" t="s">
        <v>131</v>
      </c>
      <c r="K14" s="86" t="s">
        <v>168</v>
      </c>
      <c r="L14" s="86" t="s">
        <v>168</v>
      </c>
      <c r="M14" s="88" t="s">
        <v>10</v>
      </c>
      <c r="N14" s="88" t="s">
        <v>11</v>
      </c>
      <c r="O14" s="89" t="s">
        <v>514</v>
      </c>
      <c r="P14" s="90" t="s">
        <v>24</v>
      </c>
    </row>
    <row r="15" spans="2:16" ht="17.100000000000001" customHeight="1">
      <c r="B15" s="105">
        <f t="shared" si="0"/>
        <v>12</v>
      </c>
      <c r="C15" s="85">
        <v>3587</v>
      </c>
      <c r="D15" s="86" t="s">
        <v>488</v>
      </c>
      <c r="E15" s="86" t="s">
        <v>487</v>
      </c>
      <c r="F15" s="86"/>
      <c r="G15" s="95" t="s">
        <v>144</v>
      </c>
      <c r="H15" s="88">
        <v>19</v>
      </c>
      <c r="I15" s="88" t="s">
        <v>15</v>
      </c>
      <c r="J15" s="86" t="s">
        <v>131</v>
      </c>
      <c r="K15" s="86" t="s">
        <v>119</v>
      </c>
      <c r="L15" s="86" t="s">
        <v>119</v>
      </c>
      <c r="M15" s="88" t="s">
        <v>10</v>
      </c>
      <c r="N15" s="88" t="s">
        <v>11</v>
      </c>
      <c r="O15" s="89" t="s">
        <v>39</v>
      </c>
      <c r="P15" s="90" t="s">
        <v>12</v>
      </c>
    </row>
    <row r="16" spans="2:16" ht="17.100000000000001" customHeight="1">
      <c r="B16" s="105">
        <f t="shared" si="0"/>
        <v>13</v>
      </c>
      <c r="C16" s="85">
        <v>1115</v>
      </c>
      <c r="D16" s="86" t="s">
        <v>286</v>
      </c>
      <c r="E16" s="86" t="s">
        <v>286</v>
      </c>
      <c r="F16" s="86"/>
      <c r="G16" s="86" t="s">
        <v>14</v>
      </c>
      <c r="H16" s="88">
        <v>44</v>
      </c>
      <c r="I16" s="88" t="s">
        <v>9</v>
      </c>
      <c r="J16" s="86" t="s">
        <v>21</v>
      </c>
      <c r="K16" s="86" t="s">
        <v>340</v>
      </c>
      <c r="L16" s="86" t="s">
        <v>119</v>
      </c>
      <c r="M16" s="88" t="s">
        <v>10</v>
      </c>
      <c r="N16" s="88" t="s">
        <v>11</v>
      </c>
      <c r="O16" s="89" t="s">
        <v>50</v>
      </c>
      <c r="P16" s="90" t="s">
        <v>12</v>
      </c>
    </row>
    <row r="17" spans="2:16" ht="17.100000000000001" customHeight="1">
      <c r="B17" s="105">
        <f t="shared" si="0"/>
        <v>14</v>
      </c>
      <c r="C17" s="85">
        <v>2537</v>
      </c>
      <c r="D17" s="86" t="s">
        <v>478</v>
      </c>
      <c r="E17" s="86" t="s">
        <v>478</v>
      </c>
      <c r="F17" s="86"/>
      <c r="G17" s="86" t="s">
        <v>72</v>
      </c>
      <c r="H17" s="88">
        <v>19</v>
      </c>
      <c r="I17" s="88" t="s">
        <v>15</v>
      </c>
      <c r="J17" s="86" t="s">
        <v>131</v>
      </c>
      <c r="K17" s="86" t="s">
        <v>263</v>
      </c>
      <c r="L17" s="86" t="s">
        <v>119</v>
      </c>
      <c r="M17" s="88" t="s">
        <v>10</v>
      </c>
      <c r="N17" s="88" t="s">
        <v>11</v>
      </c>
      <c r="O17" s="89" t="s">
        <v>26</v>
      </c>
      <c r="P17" s="90" t="s">
        <v>12</v>
      </c>
    </row>
    <row r="18" spans="2:16" ht="17.100000000000001" customHeight="1">
      <c r="B18" s="105">
        <f t="shared" si="0"/>
        <v>15</v>
      </c>
      <c r="C18" s="85">
        <v>363</v>
      </c>
      <c r="D18" s="86" t="s">
        <v>444</v>
      </c>
      <c r="E18" s="86" t="s">
        <v>445</v>
      </c>
      <c r="F18" s="86"/>
      <c r="G18" s="86" t="s">
        <v>72</v>
      </c>
      <c r="H18" s="88">
        <v>25</v>
      </c>
      <c r="I18" s="88" t="s">
        <v>15</v>
      </c>
      <c r="J18" s="86" t="s">
        <v>21</v>
      </c>
      <c r="K18" s="86" t="s">
        <v>119</v>
      </c>
      <c r="L18" s="86" t="s">
        <v>119</v>
      </c>
      <c r="M18" s="88" t="s">
        <v>10</v>
      </c>
      <c r="N18" s="88" t="s">
        <v>10</v>
      </c>
      <c r="O18" s="89" t="s">
        <v>227</v>
      </c>
      <c r="P18" s="90" t="s">
        <v>12</v>
      </c>
    </row>
    <row r="19" spans="2:16" ht="17.100000000000001" customHeight="1">
      <c r="B19" s="105">
        <f t="shared" si="0"/>
        <v>16</v>
      </c>
      <c r="C19" s="85">
        <v>363</v>
      </c>
      <c r="D19" s="86" t="s">
        <v>444</v>
      </c>
      <c r="E19" s="86" t="s">
        <v>445</v>
      </c>
      <c r="F19" s="86"/>
      <c r="G19" s="86" t="s">
        <v>18</v>
      </c>
      <c r="H19" s="88">
        <v>26</v>
      </c>
      <c r="I19" s="88" t="s">
        <v>9</v>
      </c>
      <c r="J19" s="86" t="s">
        <v>21</v>
      </c>
      <c r="K19" s="86" t="s">
        <v>119</v>
      </c>
      <c r="L19" s="86" t="s">
        <v>119</v>
      </c>
      <c r="M19" s="88" t="s">
        <v>10</v>
      </c>
      <c r="N19" s="88" t="s">
        <v>10</v>
      </c>
      <c r="O19" s="89" t="s">
        <v>227</v>
      </c>
      <c r="P19" s="90" t="s">
        <v>12</v>
      </c>
    </row>
    <row r="20" spans="2:16" ht="17.100000000000001" customHeight="1">
      <c r="B20" s="105">
        <f t="shared" si="0"/>
        <v>17</v>
      </c>
      <c r="C20" s="85">
        <v>3280</v>
      </c>
      <c r="D20" s="86" t="s">
        <v>444</v>
      </c>
      <c r="E20" s="86" t="s">
        <v>445</v>
      </c>
      <c r="F20" s="86"/>
      <c r="G20" s="86" t="s">
        <v>28</v>
      </c>
      <c r="H20" s="88">
        <v>33</v>
      </c>
      <c r="I20" s="88" t="s">
        <v>9</v>
      </c>
      <c r="J20" s="86" t="s">
        <v>131</v>
      </c>
      <c r="K20" s="86" t="s">
        <v>130</v>
      </c>
      <c r="L20" s="86" t="s">
        <v>119</v>
      </c>
      <c r="M20" s="88" t="s">
        <v>10</v>
      </c>
      <c r="N20" s="88" t="s">
        <v>11</v>
      </c>
      <c r="O20" s="89" t="s">
        <v>29</v>
      </c>
      <c r="P20" s="90" t="s">
        <v>12</v>
      </c>
    </row>
    <row r="21" spans="2:16" ht="17.100000000000001" customHeight="1">
      <c r="B21" s="105">
        <f t="shared" si="0"/>
        <v>18</v>
      </c>
      <c r="C21" s="85">
        <v>3280</v>
      </c>
      <c r="D21" s="86" t="s">
        <v>444</v>
      </c>
      <c r="E21" s="86" t="s">
        <v>445</v>
      </c>
      <c r="F21" s="86"/>
      <c r="G21" s="86" t="s">
        <v>446</v>
      </c>
      <c r="H21" s="88">
        <v>28</v>
      </c>
      <c r="I21" s="88" t="s">
        <v>9</v>
      </c>
      <c r="J21" s="86" t="s">
        <v>131</v>
      </c>
      <c r="K21" s="86" t="s">
        <v>130</v>
      </c>
      <c r="L21" s="86" t="s">
        <v>119</v>
      </c>
      <c r="M21" s="88" t="s">
        <v>10</v>
      </c>
      <c r="N21" s="88" t="s">
        <v>11</v>
      </c>
      <c r="O21" s="89" t="s">
        <v>29</v>
      </c>
      <c r="P21" s="90" t="s">
        <v>12</v>
      </c>
    </row>
    <row r="22" spans="2:16" ht="17.100000000000001" customHeight="1">
      <c r="B22" s="105">
        <f t="shared" si="0"/>
        <v>19</v>
      </c>
      <c r="C22" s="85">
        <v>817</v>
      </c>
      <c r="D22" s="86" t="s">
        <v>468</v>
      </c>
      <c r="E22" s="86" t="s">
        <v>445</v>
      </c>
      <c r="F22" s="86"/>
      <c r="G22" s="86" t="s">
        <v>18</v>
      </c>
      <c r="H22" s="88">
        <v>43</v>
      </c>
      <c r="I22" s="88" t="s">
        <v>9</v>
      </c>
      <c r="J22" s="86" t="s">
        <v>21</v>
      </c>
      <c r="K22" s="86" t="s">
        <v>119</v>
      </c>
      <c r="L22" s="86" t="s">
        <v>119</v>
      </c>
      <c r="M22" s="88" t="s">
        <v>10</v>
      </c>
      <c r="N22" s="88" t="s">
        <v>11</v>
      </c>
      <c r="O22" s="89" t="s">
        <v>159</v>
      </c>
      <c r="P22" s="90" t="s">
        <v>12</v>
      </c>
    </row>
    <row r="23" spans="2:16" ht="17.100000000000001" customHeight="1">
      <c r="B23" s="105">
        <f t="shared" si="0"/>
        <v>20</v>
      </c>
      <c r="C23" s="85">
        <v>817</v>
      </c>
      <c r="D23" s="86" t="s">
        <v>468</v>
      </c>
      <c r="E23" s="86" t="s">
        <v>445</v>
      </c>
      <c r="F23" s="86"/>
      <c r="G23" s="86" t="s">
        <v>440</v>
      </c>
      <c r="H23" s="88">
        <v>37</v>
      </c>
      <c r="I23" s="88" t="s">
        <v>9</v>
      </c>
      <c r="J23" s="86" t="s">
        <v>21</v>
      </c>
      <c r="K23" s="86" t="s">
        <v>119</v>
      </c>
      <c r="L23" s="86" t="s">
        <v>119</v>
      </c>
      <c r="M23" s="88" t="s">
        <v>10</v>
      </c>
      <c r="N23" s="88" t="s">
        <v>11</v>
      </c>
      <c r="O23" s="89" t="s">
        <v>159</v>
      </c>
      <c r="P23" s="90" t="s">
        <v>12</v>
      </c>
    </row>
    <row r="24" spans="2:16" ht="17.100000000000001" customHeight="1">
      <c r="B24" s="105">
        <f t="shared" si="0"/>
        <v>21</v>
      </c>
      <c r="C24" s="85">
        <v>2537</v>
      </c>
      <c r="D24" s="86" t="s">
        <v>468</v>
      </c>
      <c r="E24" s="86" t="s">
        <v>445</v>
      </c>
      <c r="F24" s="86"/>
      <c r="G24" s="86" t="s">
        <v>18</v>
      </c>
      <c r="H24" s="88">
        <v>45</v>
      </c>
      <c r="I24" s="88" t="s">
        <v>9</v>
      </c>
      <c r="J24" s="86" t="s">
        <v>131</v>
      </c>
      <c r="K24" s="86" t="s">
        <v>469</v>
      </c>
      <c r="L24" s="86" t="s">
        <v>119</v>
      </c>
      <c r="M24" s="88" t="s">
        <v>10</v>
      </c>
      <c r="N24" s="88" t="s">
        <v>11</v>
      </c>
      <c r="O24" s="89" t="s">
        <v>26</v>
      </c>
      <c r="P24" s="90" t="s">
        <v>12</v>
      </c>
    </row>
    <row r="25" spans="2:16" ht="17.100000000000001" customHeight="1">
      <c r="B25" s="105">
        <f t="shared" si="0"/>
        <v>22</v>
      </c>
      <c r="C25" s="85">
        <v>4628</v>
      </c>
      <c r="D25" s="86" t="s">
        <v>468</v>
      </c>
      <c r="E25" s="86" t="s">
        <v>445</v>
      </c>
      <c r="F25" s="86"/>
      <c r="G25" s="86" t="s">
        <v>73</v>
      </c>
      <c r="H25" s="88">
        <v>19</v>
      </c>
      <c r="I25" s="88" t="s">
        <v>15</v>
      </c>
      <c r="J25" s="86" t="s">
        <v>13</v>
      </c>
      <c r="K25" s="86" t="s">
        <v>130</v>
      </c>
      <c r="L25" s="86" t="s">
        <v>475</v>
      </c>
      <c r="M25" s="88" t="s">
        <v>10</v>
      </c>
      <c r="N25" s="88" t="s">
        <v>11</v>
      </c>
      <c r="O25" s="89" t="s">
        <v>46</v>
      </c>
      <c r="P25" s="90" t="s">
        <v>12</v>
      </c>
    </row>
    <row r="26" spans="2:16" ht="17.100000000000001" customHeight="1">
      <c r="B26" s="105">
        <f t="shared" si="0"/>
        <v>23</v>
      </c>
      <c r="C26" s="85">
        <v>2324</v>
      </c>
      <c r="D26" s="86" t="s">
        <v>270</v>
      </c>
      <c r="E26" s="86" t="s">
        <v>271</v>
      </c>
      <c r="F26" s="86"/>
      <c r="G26" s="86" t="s">
        <v>33</v>
      </c>
      <c r="H26" s="88">
        <v>17</v>
      </c>
      <c r="I26" s="88" t="s">
        <v>15</v>
      </c>
      <c r="J26" s="86" t="s">
        <v>35</v>
      </c>
      <c r="K26" s="86" t="s">
        <v>167</v>
      </c>
      <c r="L26" s="86" t="s">
        <v>168</v>
      </c>
      <c r="M26" s="88" t="s">
        <v>10</v>
      </c>
      <c r="N26" s="88" t="s">
        <v>10</v>
      </c>
      <c r="O26" s="89" t="s">
        <v>26</v>
      </c>
      <c r="P26" s="90" t="s">
        <v>12</v>
      </c>
    </row>
    <row r="27" spans="2:16" ht="17.100000000000001" customHeight="1">
      <c r="B27" s="105">
        <f t="shared" si="0"/>
        <v>24</v>
      </c>
      <c r="C27" s="85">
        <v>3338</v>
      </c>
      <c r="D27" s="86" t="s">
        <v>270</v>
      </c>
      <c r="E27" s="86" t="s">
        <v>271</v>
      </c>
      <c r="F27" s="86"/>
      <c r="G27" s="86" t="s">
        <v>72</v>
      </c>
      <c r="H27" s="88">
        <v>18</v>
      </c>
      <c r="I27" s="88" t="s">
        <v>15</v>
      </c>
      <c r="J27" s="86" t="s">
        <v>131</v>
      </c>
      <c r="K27" s="86" t="s">
        <v>167</v>
      </c>
      <c r="L27" s="86" t="s">
        <v>119</v>
      </c>
      <c r="M27" s="88" t="s">
        <v>10</v>
      </c>
      <c r="N27" s="88" t="s">
        <v>11</v>
      </c>
      <c r="O27" s="89" t="s">
        <v>269</v>
      </c>
      <c r="P27" s="90" t="s">
        <v>12</v>
      </c>
    </row>
    <row r="28" spans="2:16" ht="17.100000000000001" customHeight="1">
      <c r="B28" s="105">
        <f t="shared" si="0"/>
        <v>25</v>
      </c>
      <c r="C28" s="85">
        <v>363</v>
      </c>
      <c r="D28" s="86" t="s">
        <v>191</v>
      </c>
      <c r="E28" s="86" t="s">
        <v>191</v>
      </c>
      <c r="F28" s="86"/>
      <c r="G28" s="86" t="s">
        <v>213</v>
      </c>
      <c r="H28" s="88">
        <v>24</v>
      </c>
      <c r="I28" s="88" t="s">
        <v>15</v>
      </c>
      <c r="J28" s="86" t="s">
        <v>21</v>
      </c>
      <c r="K28" s="86" t="s">
        <v>119</v>
      </c>
      <c r="L28" s="86" t="s">
        <v>119</v>
      </c>
      <c r="M28" s="88" t="s">
        <v>10</v>
      </c>
      <c r="N28" s="88" t="s">
        <v>10</v>
      </c>
      <c r="O28" s="89" t="s">
        <v>227</v>
      </c>
      <c r="P28" s="90" t="s">
        <v>12</v>
      </c>
    </row>
    <row r="29" spans="2:16" ht="17.100000000000001" customHeight="1">
      <c r="B29" s="105">
        <f t="shared" si="0"/>
        <v>26</v>
      </c>
      <c r="C29" s="85">
        <v>420</v>
      </c>
      <c r="D29" s="86" t="s">
        <v>191</v>
      </c>
      <c r="E29" s="86" t="s">
        <v>191</v>
      </c>
      <c r="F29" s="86"/>
      <c r="G29" s="86" t="s">
        <v>33</v>
      </c>
      <c r="H29" s="88">
        <v>31</v>
      </c>
      <c r="I29" s="88" t="s">
        <v>9</v>
      </c>
      <c r="J29" s="86" t="s">
        <v>21</v>
      </c>
      <c r="K29" s="86" t="s">
        <v>119</v>
      </c>
      <c r="L29" s="86" t="s">
        <v>119</v>
      </c>
      <c r="M29" s="88" t="s">
        <v>10</v>
      </c>
      <c r="N29" s="88" t="s">
        <v>10</v>
      </c>
      <c r="O29" s="89" t="s">
        <v>26</v>
      </c>
      <c r="P29" s="90" t="s">
        <v>12</v>
      </c>
    </row>
    <row r="30" spans="2:16" ht="17.100000000000001" customHeight="1">
      <c r="B30" s="105">
        <f t="shared" si="0"/>
        <v>27</v>
      </c>
      <c r="C30" s="85">
        <v>808</v>
      </c>
      <c r="D30" s="86" t="s">
        <v>191</v>
      </c>
      <c r="E30" s="86" t="s">
        <v>191</v>
      </c>
      <c r="F30" s="86"/>
      <c r="G30" s="86" t="s">
        <v>222</v>
      </c>
      <c r="H30" s="88">
        <v>21</v>
      </c>
      <c r="I30" s="88" t="s">
        <v>15</v>
      </c>
      <c r="J30" s="86" t="s">
        <v>21</v>
      </c>
      <c r="K30" s="86" t="s">
        <v>119</v>
      </c>
      <c r="L30" s="86" t="s">
        <v>119</v>
      </c>
      <c r="M30" s="88" t="s">
        <v>10</v>
      </c>
      <c r="N30" s="88" t="s">
        <v>11</v>
      </c>
      <c r="O30" s="89" t="s">
        <v>29</v>
      </c>
      <c r="P30" s="90" t="s">
        <v>12</v>
      </c>
    </row>
    <row r="31" spans="2:16" ht="17.100000000000001" customHeight="1">
      <c r="B31" s="105">
        <f t="shared" si="0"/>
        <v>28</v>
      </c>
      <c r="C31" s="85">
        <v>1222</v>
      </c>
      <c r="D31" s="86" t="s">
        <v>191</v>
      </c>
      <c r="E31" s="86" t="s">
        <v>191</v>
      </c>
      <c r="F31" s="86"/>
      <c r="G31" s="86" t="s">
        <v>262</v>
      </c>
      <c r="H31" s="88">
        <v>25</v>
      </c>
      <c r="I31" s="88" t="s">
        <v>15</v>
      </c>
      <c r="J31" s="86" t="s">
        <v>21</v>
      </c>
      <c r="K31" s="86" t="s">
        <v>119</v>
      </c>
      <c r="L31" s="86" t="s">
        <v>119</v>
      </c>
      <c r="M31" s="88" t="s">
        <v>10</v>
      </c>
      <c r="N31" s="88" t="s">
        <v>11</v>
      </c>
      <c r="O31" s="89" t="s">
        <v>22</v>
      </c>
      <c r="P31" s="90" t="s">
        <v>22</v>
      </c>
    </row>
    <row r="32" spans="2:16" ht="17.100000000000001" customHeight="1">
      <c r="B32" s="105">
        <f t="shared" si="0"/>
        <v>29</v>
      </c>
      <c r="C32" s="85">
        <v>1222</v>
      </c>
      <c r="D32" s="86" t="s">
        <v>191</v>
      </c>
      <c r="E32" s="86" t="s">
        <v>191</v>
      </c>
      <c r="F32" s="86"/>
      <c r="G32" s="86" t="s">
        <v>134</v>
      </c>
      <c r="H32" s="88">
        <v>25</v>
      </c>
      <c r="I32" s="88" t="s">
        <v>9</v>
      </c>
      <c r="J32" s="86" t="s">
        <v>13</v>
      </c>
      <c r="K32" s="86" t="s">
        <v>119</v>
      </c>
      <c r="L32" s="86" t="s">
        <v>13</v>
      </c>
      <c r="M32" s="88" t="s">
        <v>10</v>
      </c>
      <c r="N32" s="88" t="s">
        <v>11</v>
      </c>
      <c r="O32" s="89" t="s">
        <v>39</v>
      </c>
      <c r="P32" s="90" t="s">
        <v>12</v>
      </c>
    </row>
    <row r="33" spans="2:16" ht="17.100000000000001" customHeight="1">
      <c r="B33" s="105">
        <f t="shared" si="0"/>
        <v>30</v>
      </c>
      <c r="C33" s="85">
        <v>1826</v>
      </c>
      <c r="D33" s="86" t="s">
        <v>191</v>
      </c>
      <c r="E33" s="86" t="s">
        <v>191</v>
      </c>
      <c r="F33" s="86"/>
      <c r="G33" s="86" t="s">
        <v>18</v>
      </c>
      <c r="H33" s="88">
        <v>32</v>
      </c>
      <c r="I33" s="88" t="s">
        <v>9</v>
      </c>
      <c r="J33" s="86" t="s">
        <v>21</v>
      </c>
      <c r="K33" s="86" t="s">
        <v>263</v>
      </c>
      <c r="L33" s="86" t="s">
        <v>119</v>
      </c>
      <c r="M33" s="88" t="s">
        <v>10</v>
      </c>
      <c r="N33" s="88" t="s">
        <v>11</v>
      </c>
      <c r="O33" s="89" t="s">
        <v>49</v>
      </c>
      <c r="P33" s="90" t="s">
        <v>12</v>
      </c>
    </row>
    <row r="34" spans="2:16" ht="17.100000000000001" customHeight="1">
      <c r="B34" s="105">
        <f t="shared" si="0"/>
        <v>31</v>
      </c>
      <c r="C34" s="85">
        <v>2006</v>
      </c>
      <c r="D34" s="86" t="s">
        <v>191</v>
      </c>
      <c r="E34" s="86" t="s">
        <v>191</v>
      </c>
      <c r="F34" s="86"/>
      <c r="G34" s="86" t="s">
        <v>189</v>
      </c>
      <c r="H34" s="88">
        <v>11</v>
      </c>
      <c r="I34" s="88" t="s">
        <v>15</v>
      </c>
      <c r="J34" s="86" t="s">
        <v>21</v>
      </c>
      <c r="K34" s="86" t="s">
        <v>119</v>
      </c>
      <c r="L34" s="86" t="s">
        <v>119</v>
      </c>
      <c r="M34" s="88" t="s">
        <v>10</v>
      </c>
      <c r="N34" s="88" t="s">
        <v>11</v>
      </c>
      <c r="O34" s="89" t="s">
        <v>12</v>
      </c>
      <c r="P34" s="90" t="s">
        <v>12</v>
      </c>
    </row>
    <row r="35" spans="2:16" ht="17.100000000000001" customHeight="1">
      <c r="B35" s="105">
        <f t="shared" si="0"/>
        <v>32</v>
      </c>
      <c r="C35" s="85">
        <v>2425</v>
      </c>
      <c r="D35" s="86" t="s">
        <v>191</v>
      </c>
      <c r="E35" s="86" t="s">
        <v>191</v>
      </c>
      <c r="F35" s="86" t="s">
        <v>267</v>
      </c>
      <c r="G35" s="86" t="s">
        <v>56</v>
      </c>
      <c r="H35" s="88">
        <v>24</v>
      </c>
      <c r="I35" s="88" t="s">
        <v>9</v>
      </c>
      <c r="J35" s="86" t="s">
        <v>131</v>
      </c>
      <c r="K35" s="86" t="s">
        <v>130</v>
      </c>
      <c r="L35" s="86" t="s">
        <v>119</v>
      </c>
      <c r="M35" s="88" t="s">
        <v>10</v>
      </c>
      <c r="N35" s="88" t="s">
        <v>11</v>
      </c>
      <c r="O35" s="89" t="s">
        <v>12</v>
      </c>
      <c r="P35" s="90" t="s">
        <v>12</v>
      </c>
    </row>
    <row r="36" spans="2:16" ht="17.100000000000001" customHeight="1">
      <c r="B36" s="105">
        <f t="shared" si="0"/>
        <v>33</v>
      </c>
      <c r="C36" s="85">
        <v>2542</v>
      </c>
      <c r="D36" s="86" t="s">
        <v>191</v>
      </c>
      <c r="E36" s="86" t="s">
        <v>191</v>
      </c>
      <c r="F36" s="86"/>
      <c r="G36" s="86" t="s">
        <v>44</v>
      </c>
      <c r="H36" s="88">
        <v>23</v>
      </c>
      <c r="I36" s="88" t="s">
        <v>15</v>
      </c>
      <c r="J36" s="86" t="s">
        <v>13</v>
      </c>
      <c r="K36" s="86" t="s">
        <v>268</v>
      </c>
      <c r="L36" s="86" t="s">
        <v>13</v>
      </c>
      <c r="M36" s="88" t="s">
        <v>10</v>
      </c>
      <c r="N36" s="88" t="s">
        <v>11</v>
      </c>
      <c r="O36" s="89" t="s">
        <v>42</v>
      </c>
      <c r="P36" s="90" t="s">
        <v>12</v>
      </c>
    </row>
    <row r="37" spans="2:16" ht="17.100000000000001" customHeight="1">
      <c r="B37" s="105">
        <f t="shared" si="0"/>
        <v>34</v>
      </c>
      <c r="C37" s="85">
        <v>2677</v>
      </c>
      <c r="D37" s="86" t="s">
        <v>191</v>
      </c>
      <c r="E37" s="86" t="s">
        <v>191</v>
      </c>
      <c r="F37" s="86"/>
      <c r="G37" s="86" t="s">
        <v>230</v>
      </c>
      <c r="H37" s="88">
        <v>17</v>
      </c>
      <c r="I37" s="88" t="s">
        <v>15</v>
      </c>
      <c r="J37" s="86" t="s">
        <v>131</v>
      </c>
      <c r="K37" s="86" t="s">
        <v>231</v>
      </c>
      <c r="L37" s="86" t="s">
        <v>119</v>
      </c>
      <c r="M37" s="88" t="s">
        <v>10</v>
      </c>
      <c r="N37" s="88" t="s">
        <v>11</v>
      </c>
      <c r="O37" s="89" t="s">
        <v>46</v>
      </c>
      <c r="P37" s="90" t="s">
        <v>12</v>
      </c>
    </row>
    <row r="38" spans="2:16" ht="17.100000000000001" customHeight="1">
      <c r="B38" s="105">
        <f t="shared" si="0"/>
        <v>35</v>
      </c>
      <c r="C38" s="85">
        <v>3280</v>
      </c>
      <c r="D38" s="86" t="s">
        <v>191</v>
      </c>
      <c r="E38" s="86" t="s">
        <v>443</v>
      </c>
      <c r="F38" s="86"/>
      <c r="G38" s="86" t="s">
        <v>40</v>
      </c>
      <c r="H38" s="88">
        <v>28</v>
      </c>
      <c r="I38" s="88" t="s">
        <v>9</v>
      </c>
      <c r="J38" s="86" t="s">
        <v>131</v>
      </c>
      <c r="K38" s="86" t="s">
        <v>130</v>
      </c>
      <c r="L38" s="86" t="s">
        <v>119</v>
      </c>
      <c r="M38" s="88" t="s">
        <v>10</v>
      </c>
      <c r="N38" s="88" t="s">
        <v>11</v>
      </c>
      <c r="O38" s="89" t="s">
        <v>29</v>
      </c>
      <c r="P38" s="90" t="s">
        <v>12</v>
      </c>
    </row>
    <row r="39" spans="2:16" ht="17.100000000000001" customHeight="1">
      <c r="B39" s="105">
        <f t="shared" si="0"/>
        <v>36</v>
      </c>
      <c r="C39" s="85">
        <v>3338</v>
      </c>
      <c r="D39" s="86" t="s">
        <v>191</v>
      </c>
      <c r="E39" s="86" t="s">
        <v>191</v>
      </c>
      <c r="F39" s="86"/>
      <c r="G39" s="86" t="s">
        <v>18</v>
      </c>
      <c r="H39" s="88">
        <v>37</v>
      </c>
      <c r="I39" s="88" t="s">
        <v>9</v>
      </c>
      <c r="J39" s="86" t="s">
        <v>131</v>
      </c>
      <c r="K39" s="86" t="s">
        <v>167</v>
      </c>
      <c r="L39" s="86" t="s">
        <v>119</v>
      </c>
      <c r="M39" s="88" t="s">
        <v>10</v>
      </c>
      <c r="N39" s="88" t="s">
        <v>11</v>
      </c>
      <c r="O39" s="89" t="s">
        <v>269</v>
      </c>
      <c r="P39" s="90" t="s">
        <v>12</v>
      </c>
    </row>
    <row r="40" spans="2:16" ht="17.100000000000001" customHeight="1">
      <c r="B40" s="105">
        <f t="shared" si="0"/>
        <v>37</v>
      </c>
      <c r="C40" s="85">
        <v>3512</v>
      </c>
      <c r="D40" s="86" t="s">
        <v>191</v>
      </c>
      <c r="E40" s="86" t="s">
        <v>191</v>
      </c>
      <c r="F40" s="86"/>
      <c r="G40" s="86" t="s">
        <v>255</v>
      </c>
      <c r="H40" s="88">
        <v>42</v>
      </c>
      <c r="I40" s="88" t="s">
        <v>9</v>
      </c>
      <c r="J40" s="86" t="s">
        <v>13</v>
      </c>
      <c r="K40" s="86" t="s">
        <v>119</v>
      </c>
      <c r="L40" s="86" t="s">
        <v>119</v>
      </c>
      <c r="M40" s="88" t="s">
        <v>10</v>
      </c>
      <c r="N40" s="88" t="s">
        <v>11</v>
      </c>
      <c r="O40" s="89" t="s">
        <v>77</v>
      </c>
      <c r="P40" s="90" t="s">
        <v>12</v>
      </c>
    </row>
    <row r="41" spans="2:16" ht="17.100000000000001" customHeight="1">
      <c r="B41" s="105">
        <f t="shared" si="0"/>
        <v>38</v>
      </c>
      <c r="C41" s="85">
        <v>3587</v>
      </c>
      <c r="D41" s="86" t="s">
        <v>191</v>
      </c>
      <c r="E41" s="86" t="s">
        <v>191</v>
      </c>
      <c r="F41" s="86"/>
      <c r="G41" s="86" t="s">
        <v>18</v>
      </c>
      <c r="H41" s="88">
        <v>36</v>
      </c>
      <c r="I41" s="88" t="s">
        <v>9</v>
      </c>
      <c r="J41" s="86" t="s">
        <v>131</v>
      </c>
      <c r="K41" s="86" t="s">
        <v>493</v>
      </c>
      <c r="L41" s="86" t="s">
        <v>119</v>
      </c>
      <c r="M41" s="88" t="s">
        <v>10</v>
      </c>
      <c r="N41" s="88" t="s">
        <v>11</v>
      </c>
      <c r="O41" s="89" t="s">
        <v>39</v>
      </c>
      <c r="P41" s="90" t="s">
        <v>12</v>
      </c>
    </row>
    <row r="42" spans="2:16" ht="17.100000000000001" customHeight="1">
      <c r="B42" s="105">
        <f t="shared" si="0"/>
        <v>39</v>
      </c>
      <c r="C42" s="85">
        <v>3742</v>
      </c>
      <c r="D42" s="86" t="s">
        <v>191</v>
      </c>
      <c r="E42" s="86" t="s">
        <v>191</v>
      </c>
      <c r="F42" s="86"/>
      <c r="G42" s="86" t="s">
        <v>44</v>
      </c>
      <c r="H42" s="88">
        <v>27</v>
      </c>
      <c r="I42" s="88" t="s">
        <v>9</v>
      </c>
      <c r="J42" s="86" t="s">
        <v>131</v>
      </c>
      <c r="K42" s="86" t="s">
        <v>119</v>
      </c>
      <c r="L42" s="86" t="s">
        <v>119</v>
      </c>
      <c r="M42" s="88" t="s">
        <v>10</v>
      </c>
      <c r="N42" s="88" t="s">
        <v>11</v>
      </c>
      <c r="O42" s="89" t="s">
        <v>68</v>
      </c>
      <c r="P42" s="90" t="s">
        <v>12</v>
      </c>
    </row>
    <row r="43" spans="2:16" ht="17.100000000000001" customHeight="1">
      <c r="B43" s="105">
        <f t="shared" si="0"/>
        <v>40</v>
      </c>
      <c r="C43" s="85">
        <v>4792</v>
      </c>
      <c r="D43" s="86" t="s">
        <v>191</v>
      </c>
      <c r="E43" s="86" t="s">
        <v>191</v>
      </c>
      <c r="F43" s="86"/>
      <c r="G43" s="86" t="s">
        <v>192</v>
      </c>
      <c r="H43" s="88">
        <v>16</v>
      </c>
      <c r="I43" s="88" t="s">
        <v>15</v>
      </c>
      <c r="J43" s="86" t="s">
        <v>131</v>
      </c>
      <c r="K43" s="86" t="s">
        <v>130</v>
      </c>
      <c r="L43" s="86" t="s">
        <v>130</v>
      </c>
      <c r="M43" s="88" t="s">
        <v>10</v>
      </c>
      <c r="N43" s="88" t="s">
        <v>11</v>
      </c>
      <c r="O43" s="89" t="s">
        <v>36</v>
      </c>
      <c r="P43" s="90" t="s">
        <v>12</v>
      </c>
    </row>
    <row r="44" spans="2:16" ht="17.100000000000001" customHeight="1">
      <c r="B44" s="105">
        <f t="shared" si="0"/>
        <v>41</v>
      </c>
      <c r="C44" s="85">
        <v>4841</v>
      </c>
      <c r="D44" s="86" t="s">
        <v>191</v>
      </c>
      <c r="E44" s="86" t="s">
        <v>387</v>
      </c>
      <c r="F44" s="86"/>
      <c r="G44" s="86" t="s">
        <v>321</v>
      </c>
      <c r="H44" s="88">
        <v>25</v>
      </c>
      <c r="I44" s="88" t="s">
        <v>9</v>
      </c>
      <c r="J44" s="86" t="s">
        <v>35</v>
      </c>
      <c r="K44" s="86" t="s">
        <v>316</v>
      </c>
      <c r="L44" s="86" t="s">
        <v>340</v>
      </c>
      <c r="M44" s="88" t="s">
        <v>10</v>
      </c>
      <c r="N44" s="88" t="s">
        <v>11</v>
      </c>
      <c r="O44" s="89" t="s">
        <v>51</v>
      </c>
      <c r="P44" s="90" t="s">
        <v>16</v>
      </c>
    </row>
    <row r="45" spans="2:16" ht="17.100000000000001" customHeight="1">
      <c r="B45" s="105">
        <f t="shared" si="0"/>
        <v>42</v>
      </c>
      <c r="C45" s="85">
        <v>2040</v>
      </c>
      <c r="D45" s="86" t="s">
        <v>240</v>
      </c>
      <c r="E45" s="86" t="s">
        <v>191</v>
      </c>
      <c r="F45" s="86"/>
      <c r="G45" s="86" t="s">
        <v>256</v>
      </c>
      <c r="H45" s="88">
        <v>18</v>
      </c>
      <c r="I45" s="88" t="s">
        <v>17</v>
      </c>
      <c r="J45" s="86" t="s">
        <v>25</v>
      </c>
      <c r="K45" s="86" t="s">
        <v>119</v>
      </c>
      <c r="L45" s="86" t="s">
        <v>119</v>
      </c>
      <c r="M45" s="88" t="s">
        <v>10</v>
      </c>
      <c r="N45" s="88" t="s">
        <v>11</v>
      </c>
      <c r="O45" s="89" t="s">
        <v>12</v>
      </c>
      <c r="P45" s="90" t="s">
        <v>12</v>
      </c>
    </row>
    <row r="46" spans="2:16" ht="17.100000000000001" customHeight="1">
      <c r="B46" s="105">
        <f t="shared" si="0"/>
        <v>43</v>
      </c>
      <c r="C46" s="85">
        <v>2042</v>
      </c>
      <c r="D46" s="86" t="s">
        <v>240</v>
      </c>
      <c r="E46" s="86" t="s">
        <v>191</v>
      </c>
      <c r="F46" s="86"/>
      <c r="G46" s="86" t="s">
        <v>261</v>
      </c>
      <c r="H46" s="88">
        <v>17</v>
      </c>
      <c r="I46" s="88" t="s">
        <v>15</v>
      </c>
      <c r="J46" s="86" t="s">
        <v>47</v>
      </c>
      <c r="K46" s="86" t="s">
        <v>119</v>
      </c>
      <c r="L46" s="86" t="s">
        <v>119</v>
      </c>
      <c r="M46" s="88" t="s">
        <v>10</v>
      </c>
      <c r="N46" s="88" t="s">
        <v>11</v>
      </c>
      <c r="O46" s="89" t="s">
        <v>29</v>
      </c>
      <c r="P46" s="90" t="s">
        <v>12</v>
      </c>
    </row>
    <row r="47" spans="2:16" ht="17.100000000000001" customHeight="1">
      <c r="B47" s="105">
        <f t="shared" si="0"/>
        <v>44</v>
      </c>
      <c r="C47" s="85">
        <v>3461</v>
      </c>
      <c r="D47" s="86" t="s">
        <v>240</v>
      </c>
      <c r="E47" s="86" t="s">
        <v>191</v>
      </c>
      <c r="F47" s="86"/>
      <c r="G47" s="86" t="s">
        <v>254</v>
      </c>
      <c r="H47" s="88">
        <v>17</v>
      </c>
      <c r="I47" s="88" t="s">
        <v>15</v>
      </c>
      <c r="J47" s="86" t="s">
        <v>47</v>
      </c>
      <c r="K47" s="86" t="s">
        <v>119</v>
      </c>
      <c r="L47" s="86" t="s">
        <v>119</v>
      </c>
      <c r="M47" s="88" t="s">
        <v>10</v>
      </c>
      <c r="N47" s="88" t="s">
        <v>11</v>
      </c>
      <c r="O47" s="89" t="s">
        <v>36</v>
      </c>
      <c r="P47" s="90" t="s">
        <v>12</v>
      </c>
    </row>
    <row r="48" spans="2:16" ht="17.100000000000001" customHeight="1">
      <c r="B48" s="105">
        <f t="shared" si="0"/>
        <v>45</v>
      </c>
      <c r="C48" s="108">
        <v>3790</v>
      </c>
      <c r="D48" s="86" t="s">
        <v>240</v>
      </c>
      <c r="E48" s="86" t="s">
        <v>191</v>
      </c>
      <c r="F48" s="86"/>
      <c r="G48" s="86" t="s">
        <v>272</v>
      </c>
      <c r="H48" s="88">
        <v>16</v>
      </c>
      <c r="I48" s="109" t="s">
        <v>15</v>
      </c>
      <c r="J48" s="86" t="s">
        <v>13</v>
      </c>
      <c r="K48" s="86" t="s">
        <v>263</v>
      </c>
      <c r="L48" s="86" t="s">
        <v>119</v>
      </c>
      <c r="M48" s="88" t="s">
        <v>10</v>
      </c>
      <c r="N48" s="88" t="s">
        <v>11</v>
      </c>
      <c r="O48" s="89" t="s">
        <v>27</v>
      </c>
      <c r="P48" s="90" t="s">
        <v>12</v>
      </c>
    </row>
    <row r="49" spans="2:16" ht="17.100000000000001" customHeight="1">
      <c r="B49" s="105">
        <f t="shared" si="0"/>
        <v>46</v>
      </c>
      <c r="C49" s="85">
        <v>3825</v>
      </c>
      <c r="D49" s="86" t="s">
        <v>240</v>
      </c>
      <c r="E49" s="86" t="s">
        <v>191</v>
      </c>
      <c r="F49" s="86" t="s">
        <v>300</v>
      </c>
      <c r="G49" s="86" t="s">
        <v>535</v>
      </c>
      <c r="H49" s="88">
        <v>22</v>
      </c>
      <c r="I49" s="88" t="s">
        <v>17</v>
      </c>
      <c r="J49" s="86" t="s">
        <v>536</v>
      </c>
      <c r="K49" s="86" t="s">
        <v>130</v>
      </c>
      <c r="L49" s="86" t="s">
        <v>119</v>
      </c>
      <c r="M49" s="88" t="s">
        <v>10</v>
      </c>
      <c r="N49" s="88" t="s">
        <v>11</v>
      </c>
      <c r="O49" s="89" t="s">
        <v>39</v>
      </c>
      <c r="P49" s="90" t="s">
        <v>12</v>
      </c>
    </row>
    <row r="50" spans="2:16" ht="17.100000000000001" customHeight="1">
      <c r="B50" s="105">
        <f t="shared" si="0"/>
        <v>47</v>
      </c>
      <c r="C50" s="85">
        <v>4644</v>
      </c>
      <c r="D50" s="86" t="s">
        <v>240</v>
      </c>
      <c r="E50" s="86" t="s">
        <v>191</v>
      </c>
      <c r="F50" s="86"/>
      <c r="G50" s="86" t="s">
        <v>244</v>
      </c>
      <c r="H50" s="88">
        <v>19</v>
      </c>
      <c r="I50" s="88" t="s">
        <v>15</v>
      </c>
      <c r="J50" s="86" t="s">
        <v>13</v>
      </c>
      <c r="K50" s="86" t="s">
        <v>119</v>
      </c>
      <c r="L50" s="86" t="s">
        <v>13</v>
      </c>
      <c r="M50" s="88" t="s">
        <v>10</v>
      </c>
      <c r="N50" s="88" t="s">
        <v>11</v>
      </c>
      <c r="O50" s="89" t="s">
        <v>36</v>
      </c>
      <c r="P50" s="90" t="s">
        <v>12</v>
      </c>
    </row>
    <row r="51" spans="2:16" ht="17.100000000000001" customHeight="1">
      <c r="B51" s="105">
        <f t="shared" si="0"/>
        <v>48</v>
      </c>
      <c r="C51" s="85">
        <v>4695</v>
      </c>
      <c r="D51" s="86" t="s">
        <v>240</v>
      </c>
      <c r="E51" s="86" t="s">
        <v>191</v>
      </c>
      <c r="F51" s="86"/>
      <c r="G51" s="86" t="s">
        <v>239</v>
      </c>
      <c r="H51" s="88">
        <v>17</v>
      </c>
      <c r="I51" s="88" t="s">
        <v>15</v>
      </c>
      <c r="J51" s="86" t="s">
        <v>47</v>
      </c>
      <c r="K51" s="86" t="s">
        <v>130</v>
      </c>
      <c r="L51" s="86" t="s">
        <v>119</v>
      </c>
      <c r="M51" s="88" t="s">
        <v>10</v>
      </c>
      <c r="N51" s="88" t="s">
        <v>10</v>
      </c>
      <c r="O51" s="89" t="s">
        <v>12</v>
      </c>
      <c r="P51" s="90" t="s">
        <v>12</v>
      </c>
    </row>
    <row r="52" spans="2:16" ht="17.100000000000001" customHeight="1">
      <c r="B52" s="105">
        <f t="shared" si="0"/>
        <v>49</v>
      </c>
      <c r="C52" s="85">
        <v>840</v>
      </c>
      <c r="D52" s="86" t="s">
        <v>358</v>
      </c>
      <c r="E52" s="86" t="s">
        <v>359</v>
      </c>
      <c r="F52" s="87"/>
      <c r="G52" s="86" t="s">
        <v>33</v>
      </c>
      <c r="H52" s="88">
        <v>36</v>
      </c>
      <c r="I52" s="88" t="s">
        <v>9</v>
      </c>
      <c r="J52" s="86" t="s">
        <v>21</v>
      </c>
      <c r="K52" s="86" t="s">
        <v>119</v>
      </c>
      <c r="L52" s="86" t="s">
        <v>119</v>
      </c>
      <c r="M52" s="88" t="s">
        <v>10</v>
      </c>
      <c r="N52" s="88" t="s">
        <v>11</v>
      </c>
      <c r="O52" s="89" t="s">
        <v>38</v>
      </c>
      <c r="P52" s="90" t="s">
        <v>12</v>
      </c>
    </row>
    <row r="53" spans="2:16" ht="17.100000000000001" customHeight="1">
      <c r="B53" s="105">
        <f t="shared" si="0"/>
        <v>50</v>
      </c>
      <c r="C53" s="85">
        <v>1028</v>
      </c>
      <c r="D53" s="86" t="s">
        <v>358</v>
      </c>
      <c r="E53" s="86" t="s">
        <v>188</v>
      </c>
      <c r="F53" s="87"/>
      <c r="G53" s="86" t="s">
        <v>356</v>
      </c>
      <c r="H53" s="88">
        <v>17</v>
      </c>
      <c r="I53" s="88" t="s">
        <v>15</v>
      </c>
      <c r="J53" s="86" t="s">
        <v>21</v>
      </c>
      <c r="K53" s="86" t="s">
        <v>615</v>
      </c>
      <c r="L53" s="86" t="s">
        <v>119</v>
      </c>
      <c r="M53" s="88" t="s">
        <v>10</v>
      </c>
      <c r="N53" s="88" t="s">
        <v>10</v>
      </c>
      <c r="O53" s="89" t="s">
        <v>50</v>
      </c>
      <c r="P53" s="90" t="s">
        <v>12</v>
      </c>
    </row>
    <row r="54" spans="2:16" ht="17.100000000000001" customHeight="1">
      <c r="B54" s="105">
        <f t="shared" si="0"/>
        <v>51</v>
      </c>
      <c r="C54" s="85">
        <v>3580</v>
      </c>
      <c r="D54" s="86" t="s">
        <v>358</v>
      </c>
      <c r="E54" s="86" t="s">
        <v>359</v>
      </c>
      <c r="F54" s="87"/>
      <c r="G54" s="86" t="s">
        <v>73</v>
      </c>
      <c r="H54" s="88">
        <v>38</v>
      </c>
      <c r="I54" s="88" t="s">
        <v>9</v>
      </c>
      <c r="J54" s="86" t="s">
        <v>131</v>
      </c>
      <c r="K54" s="86" t="s">
        <v>119</v>
      </c>
      <c r="L54" s="86" t="s">
        <v>119</v>
      </c>
      <c r="M54" s="88" t="s">
        <v>10</v>
      </c>
      <c r="N54" s="88" t="s">
        <v>11</v>
      </c>
      <c r="O54" s="89" t="s">
        <v>36</v>
      </c>
      <c r="P54" s="90" t="s">
        <v>12</v>
      </c>
    </row>
    <row r="55" spans="2:16" ht="17.100000000000001" customHeight="1">
      <c r="B55" s="105">
        <f t="shared" si="0"/>
        <v>52</v>
      </c>
      <c r="C55" s="85">
        <v>3669</v>
      </c>
      <c r="D55" s="86" t="s">
        <v>358</v>
      </c>
      <c r="E55" s="86" t="s">
        <v>359</v>
      </c>
      <c r="F55" s="87"/>
      <c r="G55" s="86" t="s">
        <v>34</v>
      </c>
      <c r="H55" s="88">
        <v>36</v>
      </c>
      <c r="I55" s="88" t="s">
        <v>9</v>
      </c>
      <c r="J55" s="86" t="s">
        <v>13</v>
      </c>
      <c r="K55" s="86" t="s">
        <v>162</v>
      </c>
      <c r="L55" s="86" t="s">
        <v>162</v>
      </c>
      <c r="M55" s="88" t="s">
        <v>10</v>
      </c>
      <c r="N55" s="88" t="s">
        <v>11</v>
      </c>
      <c r="O55" s="89" t="s">
        <v>77</v>
      </c>
      <c r="P55" s="90" t="s">
        <v>12</v>
      </c>
    </row>
    <row r="56" spans="2:16" ht="17.100000000000001" customHeight="1">
      <c r="B56" s="105">
        <f t="shared" si="0"/>
        <v>53</v>
      </c>
      <c r="C56" s="85">
        <v>3717</v>
      </c>
      <c r="D56" s="86" t="s">
        <v>358</v>
      </c>
      <c r="E56" s="86" t="s">
        <v>359</v>
      </c>
      <c r="F56" s="87"/>
      <c r="G56" s="86" t="s">
        <v>189</v>
      </c>
      <c r="H56" s="88">
        <v>28</v>
      </c>
      <c r="I56" s="88" t="s">
        <v>9</v>
      </c>
      <c r="J56" s="86" t="s">
        <v>131</v>
      </c>
      <c r="K56" s="86" t="s">
        <v>119</v>
      </c>
      <c r="L56" s="86" t="s">
        <v>119</v>
      </c>
      <c r="M56" s="88" t="s">
        <v>10</v>
      </c>
      <c r="N56" s="88" t="s">
        <v>11</v>
      </c>
      <c r="O56" s="89" t="s">
        <v>140</v>
      </c>
      <c r="P56" s="90" t="s">
        <v>12</v>
      </c>
    </row>
    <row r="57" spans="2:16" ht="17.100000000000001" customHeight="1">
      <c r="B57" s="105">
        <f t="shared" si="0"/>
        <v>54</v>
      </c>
      <c r="C57" s="85">
        <v>3790</v>
      </c>
      <c r="D57" s="86" t="s">
        <v>358</v>
      </c>
      <c r="E57" s="86" t="s">
        <v>359</v>
      </c>
      <c r="F57" s="87"/>
      <c r="G57" s="86" t="s">
        <v>34</v>
      </c>
      <c r="H57" s="88">
        <v>35</v>
      </c>
      <c r="I57" s="88" t="s">
        <v>9</v>
      </c>
      <c r="J57" s="86" t="s">
        <v>13</v>
      </c>
      <c r="K57" s="86" t="s">
        <v>263</v>
      </c>
      <c r="L57" s="86" t="s">
        <v>162</v>
      </c>
      <c r="M57" s="88" t="s">
        <v>10</v>
      </c>
      <c r="N57" s="88" t="s">
        <v>11</v>
      </c>
      <c r="O57" s="89" t="s">
        <v>27</v>
      </c>
      <c r="P57" s="90" t="s">
        <v>12</v>
      </c>
    </row>
    <row r="58" spans="2:16" ht="17.100000000000001" customHeight="1">
      <c r="B58" s="105">
        <f t="shared" si="0"/>
        <v>55</v>
      </c>
      <c r="C58" s="85">
        <v>4567</v>
      </c>
      <c r="D58" s="86" t="s">
        <v>358</v>
      </c>
      <c r="E58" s="86" t="s">
        <v>217</v>
      </c>
      <c r="F58" s="94"/>
      <c r="G58" s="86" t="s">
        <v>18</v>
      </c>
      <c r="H58" s="88">
        <v>38</v>
      </c>
      <c r="I58" s="88" t="s">
        <v>9</v>
      </c>
      <c r="J58" s="86" t="s">
        <v>13</v>
      </c>
      <c r="K58" s="86" t="s">
        <v>119</v>
      </c>
      <c r="L58" s="86" t="s">
        <v>13</v>
      </c>
      <c r="M58" s="88" t="s">
        <v>10</v>
      </c>
      <c r="N58" s="88" t="s">
        <v>15</v>
      </c>
      <c r="O58" s="89" t="s">
        <v>27</v>
      </c>
      <c r="P58" s="90" t="s">
        <v>12</v>
      </c>
    </row>
    <row r="59" spans="2:16" ht="17.100000000000001" customHeight="1">
      <c r="B59" s="105">
        <f t="shared" si="0"/>
        <v>56</v>
      </c>
      <c r="C59" s="85">
        <v>2425</v>
      </c>
      <c r="D59" s="86" t="s">
        <v>466</v>
      </c>
      <c r="E59" s="86" t="s">
        <v>467</v>
      </c>
      <c r="F59" s="86"/>
      <c r="G59" s="86" t="s">
        <v>34</v>
      </c>
      <c r="H59" s="88">
        <v>31</v>
      </c>
      <c r="I59" s="88" t="s">
        <v>9</v>
      </c>
      <c r="J59" s="86" t="s">
        <v>131</v>
      </c>
      <c r="K59" s="86" t="s">
        <v>119</v>
      </c>
      <c r="L59" s="86" t="s">
        <v>119</v>
      </c>
      <c r="M59" s="88" t="s">
        <v>10</v>
      </c>
      <c r="N59" s="88" t="s">
        <v>11</v>
      </c>
      <c r="O59" s="89" t="s">
        <v>12</v>
      </c>
      <c r="P59" s="90" t="s">
        <v>12</v>
      </c>
    </row>
    <row r="60" spans="2:16" ht="17.100000000000001" customHeight="1">
      <c r="B60" s="105">
        <f t="shared" si="0"/>
        <v>57</v>
      </c>
      <c r="C60" s="85">
        <v>2040</v>
      </c>
      <c r="D60" s="86" t="s">
        <v>54</v>
      </c>
      <c r="E60" s="86" t="s">
        <v>55</v>
      </c>
      <c r="F60" s="86"/>
      <c r="G60" s="86" t="s">
        <v>260</v>
      </c>
      <c r="H60" s="88">
        <v>24</v>
      </c>
      <c r="I60" s="88" t="s">
        <v>15</v>
      </c>
      <c r="J60" s="86" t="s">
        <v>131</v>
      </c>
      <c r="K60" s="86" t="s">
        <v>119</v>
      </c>
      <c r="L60" s="86" t="s">
        <v>119</v>
      </c>
      <c r="M60" s="88" t="s">
        <v>10</v>
      </c>
      <c r="N60" s="88" t="s">
        <v>11</v>
      </c>
      <c r="O60" s="89" t="s">
        <v>12</v>
      </c>
      <c r="P60" s="90" t="s">
        <v>12</v>
      </c>
    </row>
    <row r="61" spans="2:16" ht="17.100000000000001" customHeight="1">
      <c r="B61" s="105">
        <f t="shared" si="0"/>
        <v>58</v>
      </c>
      <c r="C61" s="85">
        <v>2667</v>
      </c>
      <c r="D61" s="86" t="s">
        <v>54</v>
      </c>
      <c r="E61" s="86" t="s">
        <v>55</v>
      </c>
      <c r="F61" s="86"/>
      <c r="G61" s="86" t="s">
        <v>34</v>
      </c>
      <c r="H61" s="88">
        <v>19</v>
      </c>
      <c r="I61" s="88" t="s">
        <v>15</v>
      </c>
      <c r="J61" s="86" t="s">
        <v>131</v>
      </c>
      <c r="K61" s="86" t="s">
        <v>119</v>
      </c>
      <c r="L61" s="86" t="s">
        <v>119</v>
      </c>
      <c r="M61" s="88" t="s">
        <v>10</v>
      </c>
      <c r="N61" s="88" t="s">
        <v>10</v>
      </c>
      <c r="O61" s="89" t="s">
        <v>53</v>
      </c>
      <c r="P61" s="90" t="s">
        <v>12</v>
      </c>
    </row>
    <row r="62" spans="2:16" ht="17.100000000000001" customHeight="1">
      <c r="B62" s="105">
        <f t="shared" si="0"/>
        <v>59</v>
      </c>
      <c r="C62" s="85">
        <v>3512</v>
      </c>
      <c r="D62" s="86" t="s">
        <v>250</v>
      </c>
      <c r="E62" s="86" t="s">
        <v>416</v>
      </c>
      <c r="F62" s="87"/>
      <c r="G62" s="86" t="s">
        <v>33</v>
      </c>
      <c r="H62" s="88">
        <v>39</v>
      </c>
      <c r="I62" s="88" t="s">
        <v>9</v>
      </c>
      <c r="J62" s="86" t="s">
        <v>13</v>
      </c>
      <c r="K62" s="86" t="s">
        <v>119</v>
      </c>
      <c r="L62" s="86" t="s">
        <v>119</v>
      </c>
      <c r="M62" s="88" t="s">
        <v>10</v>
      </c>
      <c r="N62" s="88" t="s">
        <v>11</v>
      </c>
      <c r="O62" s="89" t="s">
        <v>77</v>
      </c>
      <c r="P62" s="90" t="s">
        <v>12</v>
      </c>
    </row>
    <row r="63" spans="2:16" ht="17.100000000000001" customHeight="1">
      <c r="B63" s="105">
        <f t="shared" si="0"/>
        <v>60</v>
      </c>
      <c r="C63" s="85">
        <v>4644</v>
      </c>
      <c r="D63" s="86" t="s">
        <v>250</v>
      </c>
      <c r="E63" s="86" t="s">
        <v>251</v>
      </c>
      <c r="F63" s="86"/>
      <c r="G63" s="86" t="s">
        <v>33</v>
      </c>
      <c r="H63" s="88">
        <v>42</v>
      </c>
      <c r="I63" s="88" t="s">
        <v>9</v>
      </c>
      <c r="J63" s="86" t="s">
        <v>13</v>
      </c>
      <c r="K63" s="86" t="s">
        <v>119</v>
      </c>
      <c r="L63" s="86" t="s">
        <v>13</v>
      </c>
      <c r="M63" s="88" t="s">
        <v>10</v>
      </c>
      <c r="N63" s="88" t="s">
        <v>11</v>
      </c>
      <c r="O63" s="89" t="s">
        <v>36</v>
      </c>
      <c r="P63" s="90" t="s">
        <v>12</v>
      </c>
    </row>
    <row r="64" spans="2:16" ht="17.100000000000001" customHeight="1">
      <c r="B64" s="105">
        <f t="shared" si="0"/>
        <v>61</v>
      </c>
      <c r="C64" s="85">
        <v>2304</v>
      </c>
      <c r="D64" s="86" t="s">
        <v>623</v>
      </c>
      <c r="E64" s="86" t="s">
        <v>619</v>
      </c>
      <c r="F64" s="86"/>
      <c r="G64" s="86" t="s">
        <v>620</v>
      </c>
      <c r="H64" s="88">
        <v>20</v>
      </c>
      <c r="I64" s="88" t="s">
        <v>17</v>
      </c>
      <c r="J64" s="86" t="s">
        <v>74</v>
      </c>
      <c r="K64" s="86" t="s">
        <v>119</v>
      </c>
      <c r="L64" s="86" t="s">
        <v>119</v>
      </c>
      <c r="M64" s="88" t="s">
        <v>10</v>
      </c>
      <c r="N64" s="88" t="s">
        <v>10</v>
      </c>
      <c r="O64" s="89" t="s">
        <v>49</v>
      </c>
      <c r="P64" s="90" t="s">
        <v>12</v>
      </c>
    </row>
    <row r="65" spans="2:16" ht="17.100000000000001" customHeight="1">
      <c r="B65" s="105">
        <f t="shared" si="0"/>
        <v>62</v>
      </c>
      <c r="C65" s="85">
        <v>2304</v>
      </c>
      <c r="D65" s="86" t="s">
        <v>623</v>
      </c>
      <c r="E65" s="86" t="s">
        <v>619</v>
      </c>
      <c r="F65" s="86"/>
      <c r="G65" s="86" t="s">
        <v>19</v>
      </c>
      <c r="H65" s="88">
        <v>3</v>
      </c>
      <c r="I65" s="88" t="s">
        <v>15</v>
      </c>
      <c r="J65" s="86" t="s">
        <v>75</v>
      </c>
      <c r="K65" s="86" t="s">
        <v>119</v>
      </c>
      <c r="L65" s="86" t="s">
        <v>119</v>
      </c>
      <c r="M65" s="88" t="s">
        <v>10</v>
      </c>
      <c r="N65" s="88" t="s">
        <v>10</v>
      </c>
      <c r="O65" s="89" t="s">
        <v>49</v>
      </c>
      <c r="P65" s="90" t="s">
        <v>12</v>
      </c>
    </row>
    <row r="66" spans="2:16" ht="17.100000000000001" customHeight="1">
      <c r="B66" s="105">
        <f t="shared" si="0"/>
        <v>63</v>
      </c>
      <c r="C66" s="85">
        <v>1862</v>
      </c>
      <c r="D66" s="86" t="s">
        <v>531</v>
      </c>
      <c r="E66" s="86" t="s">
        <v>370</v>
      </c>
      <c r="F66" s="86"/>
      <c r="G66" s="86" t="s">
        <v>33</v>
      </c>
      <c r="H66" s="88">
        <v>37</v>
      </c>
      <c r="I66" s="88" t="s">
        <v>9</v>
      </c>
      <c r="J66" s="86" t="s">
        <v>13</v>
      </c>
      <c r="K66" s="86" t="s">
        <v>119</v>
      </c>
      <c r="L66" s="86" t="s">
        <v>13</v>
      </c>
      <c r="M66" s="88" t="s">
        <v>10</v>
      </c>
      <c r="N66" s="88" t="s">
        <v>10</v>
      </c>
      <c r="O66" s="89" t="s">
        <v>42</v>
      </c>
      <c r="P66" s="90" t="s">
        <v>12</v>
      </c>
    </row>
    <row r="67" spans="2:16" ht="17.100000000000001" customHeight="1">
      <c r="B67" s="105">
        <f t="shared" si="0"/>
        <v>64</v>
      </c>
      <c r="C67" s="85">
        <v>2304</v>
      </c>
      <c r="D67" s="86" t="s">
        <v>617</v>
      </c>
      <c r="E67" s="86" t="s">
        <v>618</v>
      </c>
      <c r="F67" s="86"/>
      <c r="G67" s="86" t="s">
        <v>18</v>
      </c>
      <c r="H67" s="88">
        <v>16</v>
      </c>
      <c r="I67" s="88" t="s">
        <v>15</v>
      </c>
      <c r="J67" s="86" t="s">
        <v>35</v>
      </c>
      <c r="K67" s="86" t="s">
        <v>263</v>
      </c>
      <c r="L67" s="86" t="s">
        <v>119</v>
      </c>
      <c r="M67" s="88" t="s">
        <v>10</v>
      </c>
      <c r="N67" s="88" t="s">
        <v>10</v>
      </c>
      <c r="O67" s="89" t="s">
        <v>49</v>
      </c>
      <c r="P67" s="90" t="s">
        <v>12</v>
      </c>
    </row>
    <row r="68" spans="2:16" ht="17.100000000000001" customHeight="1">
      <c r="B68" s="105">
        <f t="shared" si="0"/>
        <v>65</v>
      </c>
      <c r="C68" s="85">
        <v>3238</v>
      </c>
      <c r="D68" s="86" t="s">
        <v>384</v>
      </c>
      <c r="E68" s="86" t="s">
        <v>385</v>
      </c>
      <c r="F68" s="86"/>
      <c r="G68" s="86" t="s">
        <v>18</v>
      </c>
      <c r="H68" s="88">
        <v>47</v>
      </c>
      <c r="I68" s="88" t="s">
        <v>9</v>
      </c>
      <c r="J68" s="86" t="s">
        <v>131</v>
      </c>
      <c r="K68" s="86" t="s">
        <v>263</v>
      </c>
      <c r="L68" s="86" t="s">
        <v>119</v>
      </c>
      <c r="M68" s="88" t="s">
        <v>10</v>
      </c>
      <c r="N68" s="88" t="s">
        <v>11</v>
      </c>
      <c r="O68" s="89" t="s">
        <v>29</v>
      </c>
      <c r="P68" s="90" t="s">
        <v>12</v>
      </c>
    </row>
    <row r="69" spans="2:16" ht="17.100000000000001" customHeight="1">
      <c r="B69" s="105">
        <f t="shared" si="0"/>
        <v>66</v>
      </c>
      <c r="C69" s="85">
        <v>822</v>
      </c>
      <c r="D69" s="86" t="s">
        <v>608</v>
      </c>
      <c r="E69" s="86" t="s">
        <v>609</v>
      </c>
      <c r="F69" s="86"/>
      <c r="G69" s="86" t="s">
        <v>440</v>
      </c>
      <c r="H69" s="88">
        <v>30</v>
      </c>
      <c r="I69" s="88" t="s">
        <v>9</v>
      </c>
      <c r="J69" s="86" t="s">
        <v>21</v>
      </c>
      <c r="K69" s="86" t="s">
        <v>119</v>
      </c>
      <c r="L69" s="86" t="s">
        <v>119</v>
      </c>
      <c r="M69" s="88" t="s">
        <v>10</v>
      </c>
      <c r="N69" s="88" t="s">
        <v>11</v>
      </c>
      <c r="O69" s="89" t="s">
        <v>161</v>
      </c>
      <c r="P69" s="90" t="s">
        <v>12</v>
      </c>
    </row>
    <row r="70" spans="2:16" ht="17.100000000000001" customHeight="1">
      <c r="B70" s="105">
        <f t="shared" ref="B70:B133" si="1">B69+1</f>
        <v>67</v>
      </c>
      <c r="C70" s="85">
        <v>808</v>
      </c>
      <c r="D70" s="86" t="s">
        <v>225</v>
      </c>
      <c r="E70" s="86" t="s">
        <v>226</v>
      </c>
      <c r="F70" s="86"/>
      <c r="G70" s="86" t="s">
        <v>28</v>
      </c>
      <c r="H70" s="88">
        <v>26</v>
      </c>
      <c r="I70" s="88" t="s">
        <v>9</v>
      </c>
      <c r="J70" s="86" t="s">
        <v>21</v>
      </c>
      <c r="K70" s="86" t="s">
        <v>119</v>
      </c>
      <c r="L70" s="86" t="s">
        <v>119</v>
      </c>
      <c r="M70" s="88" t="s">
        <v>10</v>
      </c>
      <c r="N70" s="88" t="s">
        <v>11</v>
      </c>
      <c r="O70" s="89" t="s">
        <v>29</v>
      </c>
      <c r="P70" s="90" t="s">
        <v>12</v>
      </c>
    </row>
    <row r="71" spans="2:16" ht="17.100000000000001" customHeight="1">
      <c r="B71" s="105">
        <f t="shared" si="1"/>
        <v>68</v>
      </c>
      <c r="C71" s="85">
        <v>808</v>
      </c>
      <c r="D71" s="86" t="s">
        <v>607</v>
      </c>
      <c r="E71" s="86" t="s">
        <v>607</v>
      </c>
      <c r="F71" s="86"/>
      <c r="G71" s="86" t="s">
        <v>33</v>
      </c>
      <c r="H71" s="88">
        <v>32</v>
      </c>
      <c r="I71" s="88" t="s">
        <v>9</v>
      </c>
      <c r="J71" s="86" t="s">
        <v>21</v>
      </c>
      <c r="K71" s="86" t="s">
        <v>162</v>
      </c>
      <c r="L71" s="86" t="s">
        <v>119</v>
      </c>
      <c r="M71" s="88" t="s">
        <v>10</v>
      </c>
      <c r="N71" s="88" t="s">
        <v>11</v>
      </c>
      <c r="O71" s="89" t="s">
        <v>29</v>
      </c>
      <c r="P71" s="90" t="s">
        <v>12</v>
      </c>
    </row>
    <row r="72" spans="2:16" ht="17.100000000000001" customHeight="1">
      <c r="B72" s="105">
        <f t="shared" si="1"/>
        <v>69</v>
      </c>
      <c r="C72" s="85">
        <v>405</v>
      </c>
      <c r="D72" s="86" t="s">
        <v>223</v>
      </c>
      <c r="E72" s="86" t="s">
        <v>224</v>
      </c>
      <c r="F72" s="86"/>
      <c r="G72" s="86" t="s">
        <v>34</v>
      </c>
      <c r="H72" s="88">
        <v>27</v>
      </c>
      <c r="I72" s="88" t="s">
        <v>9</v>
      </c>
      <c r="J72" s="86" t="s">
        <v>21</v>
      </c>
      <c r="K72" s="86" t="s">
        <v>119</v>
      </c>
      <c r="L72" s="86" t="s">
        <v>119</v>
      </c>
      <c r="M72" s="88" t="s">
        <v>10</v>
      </c>
      <c r="N72" s="88" t="s">
        <v>10</v>
      </c>
      <c r="O72" s="89" t="s">
        <v>624</v>
      </c>
      <c r="P72" s="90" t="s">
        <v>12</v>
      </c>
    </row>
    <row r="73" spans="2:16" ht="17.100000000000001" customHeight="1">
      <c r="B73" s="105">
        <f t="shared" si="1"/>
        <v>70</v>
      </c>
      <c r="C73" s="85">
        <v>413</v>
      </c>
      <c r="D73" s="86" t="s">
        <v>223</v>
      </c>
      <c r="E73" s="86" t="s">
        <v>224</v>
      </c>
      <c r="F73" s="86"/>
      <c r="G73" s="86" t="s">
        <v>18</v>
      </c>
      <c r="H73" s="88">
        <v>30</v>
      </c>
      <c r="I73" s="88" t="s">
        <v>9</v>
      </c>
      <c r="J73" s="86" t="s">
        <v>21</v>
      </c>
      <c r="K73" s="86" t="s">
        <v>167</v>
      </c>
      <c r="L73" s="86" t="s">
        <v>168</v>
      </c>
      <c r="M73" s="88" t="s">
        <v>10</v>
      </c>
      <c r="N73" s="88" t="s">
        <v>10</v>
      </c>
      <c r="O73" s="89" t="s">
        <v>227</v>
      </c>
      <c r="P73" s="90" t="s">
        <v>12</v>
      </c>
    </row>
    <row r="74" spans="2:16" ht="17.100000000000001" customHeight="1">
      <c r="B74" s="105">
        <f t="shared" si="1"/>
        <v>71</v>
      </c>
      <c r="C74" s="85">
        <v>808</v>
      </c>
      <c r="D74" s="86" t="s">
        <v>223</v>
      </c>
      <c r="E74" s="86" t="s">
        <v>224</v>
      </c>
      <c r="F74" s="86"/>
      <c r="G74" s="86" t="s">
        <v>28</v>
      </c>
      <c r="H74" s="88">
        <v>37</v>
      </c>
      <c r="I74" s="88" t="s">
        <v>9</v>
      </c>
      <c r="J74" s="86" t="s">
        <v>21</v>
      </c>
      <c r="K74" s="86" t="s">
        <v>119</v>
      </c>
      <c r="L74" s="86" t="s">
        <v>119</v>
      </c>
      <c r="M74" s="88" t="s">
        <v>10</v>
      </c>
      <c r="N74" s="88" t="s">
        <v>11</v>
      </c>
      <c r="O74" s="89" t="s">
        <v>29</v>
      </c>
      <c r="P74" s="90" t="s">
        <v>12</v>
      </c>
    </row>
    <row r="75" spans="2:16" ht="17.100000000000001" customHeight="1">
      <c r="B75" s="105">
        <f t="shared" si="1"/>
        <v>72</v>
      </c>
      <c r="C75" s="85">
        <v>2537</v>
      </c>
      <c r="D75" s="86" t="s">
        <v>476</v>
      </c>
      <c r="E75" s="86" t="s">
        <v>477</v>
      </c>
      <c r="F75" s="86"/>
      <c r="G75" s="86" t="s">
        <v>44</v>
      </c>
      <c r="H75" s="88">
        <v>24</v>
      </c>
      <c r="I75" s="88" t="s">
        <v>15</v>
      </c>
      <c r="J75" s="86" t="s">
        <v>131</v>
      </c>
      <c r="K75" s="86" t="s">
        <v>263</v>
      </c>
      <c r="L75" s="86" t="s">
        <v>119</v>
      </c>
      <c r="M75" s="88" t="s">
        <v>10</v>
      </c>
      <c r="N75" s="88" t="s">
        <v>11</v>
      </c>
      <c r="O75" s="89" t="s">
        <v>26</v>
      </c>
      <c r="P75" s="90" t="s">
        <v>12</v>
      </c>
    </row>
    <row r="76" spans="2:16" ht="17.100000000000001" customHeight="1">
      <c r="B76" s="105">
        <f t="shared" si="1"/>
        <v>73</v>
      </c>
      <c r="C76" s="85">
        <v>1785</v>
      </c>
      <c r="D76" s="86" t="s">
        <v>314</v>
      </c>
      <c r="E76" s="86" t="s">
        <v>315</v>
      </c>
      <c r="F76" s="87"/>
      <c r="G76" s="86" t="s">
        <v>34</v>
      </c>
      <c r="H76" s="88">
        <v>26</v>
      </c>
      <c r="I76" s="88" t="s">
        <v>9</v>
      </c>
      <c r="J76" s="86" t="s">
        <v>21</v>
      </c>
      <c r="K76" s="86" t="s">
        <v>130</v>
      </c>
      <c r="L76" s="86" t="s">
        <v>119</v>
      </c>
      <c r="M76" s="88" t="s">
        <v>10</v>
      </c>
      <c r="N76" s="88" t="s">
        <v>11</v>
      </c>
      <c r="O76" s="89" t="s">
        <v>357</v>
      </c>
      <c r="P76" s="90" t="s">
        <v>16</v>
      </c>
    </row>
    <row r="77" spans="2:16" ht="17.100000000000001" customHeight="1">
      <c r="B77" s="105">
        <f t="shared" si="1"/>
        <v>74</v>
      </c>
      <c r="C77" s="85">
        <v>2597</v>
      </c>
      <c r="D77" s="86" t="s">
        <v>314</v>
      </c>
      <c r="E77" s="86" t="s">
        <v>315</v>
      </c>
      <c r="F77" s="87"/>
      <c r="G77" s="86" t="s">
        <v>354</v>
      </c>
      <c r="H77" s="88">
        <v>25</v>
      </c>
      <c r="I77" s="88" t="s">
        <v>9</v>
      </c>
      <c r="J77" s="86" t="s">
        <v>131</v>
      </c>
      <c r="K77" s="86" t="s">
        <v>119</v>
      </c>
      <c r="L77" s="86" t="s">
        <v>119</v>
      </c>
      <c r="M77" s="88" t="s">
        <v>10</v>
      </c>
      <c r="N77" s="88" t="s">
        <v>11</v>
      </c>
      <c r="O77" s="89" t="s">
        <v>50</v>
      </c>
      <c r="P77" s="90" t="s">
        <v>12</v>
      </c>
    </row>
    <row r="78" spans="2:16" ht="17.100000000000001" customHeight="1">
      <c r="B78" s="105">
        <f t="shared" si="1"/>
        <v>75</v>
      </c>
      <c r="C78" s="85">
        <v>4704</v>
      </c>
      <c r="D78" s="86" t="s">
        <v>314</v>
      </c>
      <c r="E78" s="86" t="s">
        <v>315</v>
      </c>
      <c r="F78" s="86"/>
      <c r="G78" s="86" t="s">
        <v>175</v>
      </c>
      <c r="H78" s="88">
        <v>24</v>
      </c>
      <c r="I78" s="88" t="s">
        <v>9</v>
      </c>
      <c r="J78" s="86" t="s">
        <v>312</v>
      </c>
      <c r="K78" s="86" t="s">
        <v>130</v>
      </c>
      <c r="L78" s="86" t="s">
        <v>130</v>
      </c>
      <c r="M78" s="88" t="s">
        <v>10</v>
      </c>
      <c r="N78" s="88" t="s">
        <v>11</v>
      </c>
      <c r="O78" s="89" t="s">
        <v>311</v>
      </c>
      <c r="P78" s="90" t="s">
        <v>16</v>
      </c>
    </row>
    <row r="79" spans="2:16" ht="17.100000000000001" customHeight="1">
      <c r="B79" s="105">
        <f t="shared" si="1"/>
        <v>76</v>
      </c>
      <c r="C79" s="85">
        <v>8658</v>
      </c>
      <c r="D79" s="86" t="s">
        <v>314</v>
      </c>
      <c r="E79" s="86" t="s">
        <v>315</v>
      </c>
      <c r="F79" s="87"/>
      <c r="G79" s="86" t="s">
        <v>127</v>
      </c>
      <c r="H79" s="88">
        <v>38</v>
      </c>
      <c r="I79" s="88" t="s">
        <v>9</v>
      </c>
      <c r="J79" s="86" t="s">
        <v>21</v>
      </c>
      <c r="K79" s="86" t="s">
        <v>119</v>
      </c>
      <c r="L79" s="86" t="s">
        <v>119</v>
      </c>
      <c r="M79" s="88" t="s">
        <v>78</v>
      </c>
      <c r="N79" s="88" t="s">
        <v>11</v>
      </c>
      <c r="O79" s="89" t="s">
        <v>353</v>
      </c>
      <c r="P79" s="90" t="s">
        <v>12</v>
      </c>
    </row>
    <row r="80" spans="2:16" ht="17.100000000000001" customHeight="1">
      <c r="B80" s="105">
        <f t="shared" si="1"/>
        <v>77</v>
      </c>
      <c r="C80" s="85">
        <v>441</v>
      </c>
      <c r="D80" s="86" t="s">
        <v>439</v>
      </c>
      <c r="E80" s="86" t="s">
        <v>585</v>
      </c>
      <c r="F80" s="86"/>
      <c r="G80" s="86" t="s">
        <v>28</v>
      </c>
      <c r="H80" s="88">
        <v>31</v>
      </c>
      <c r="I80" s="88" t="s">
        <v>9</v>
      </c>
      <c r="J80" s="86" t="s">
        <v>21</v>
      </c>
      <c r="K80" s="86" t="s">
        <v>119</v>
      </c>
      <c r="L80" s="86" t="s">
        <v>119</v>
      </c>
      <c r="M80" s="88" t="s">
        <v>78</v>
      </c>
      <c r="N80" s="88" t="s">
        <v>11</v>
      </c>
      <c r="O80" s="89" t="s">
        <v>353</v>
      </c>
      <c r="P80" s="90" t="s">
        <v>12</v>
      </c>
    </row>
    <row r="81" spans="2:16" ht="17.100000000000001" customHeight="1">
      <c r="B81" s="105">
        <f t="shared" si="1"/>
        <v>78</v>
      </c>
      <c r="C81" s="85">
        <v>3280</v>
      </c>
      <c r="D81" s="86" t="s">
        <v>439</v>
      </c>
      <c r="E81" s="86" t="s">
        <v>439</v>
      </c>
      <c r="F81" s="86"/>
      <c r="G81" s="86" t="s">
        <v>440</v>
      </c>
      <c r="H81" s="88">
        <v>39</v>
      </c>
      <c r="I81" s="88" t="s">
        <v>9</v>
      </c>
      <c r="J81" s="86" t="s">
        <v>131</v>
      </c>
      <c r="K81" s="86" t="s">
        <v>130</v>
      </c>
      <c r="L81" s="86" t="s">
        <v>119</v>
      </c>
      <c r="M81" s="88" t="s">
        <v>10</v>
      </c>
      <c r="N81" s="88" t="s">
        <v>11</v>
      </c>
      <c r="O81" s="89" t="s">
        <v>29</v>
      </c>
      <c r="P81" s="90" t="s">
        <v>12</v>
      </c>
    </row>
    <row r="82" spans="2:16" ht="17.100000000000001" customHeight="1">
      <c r="B82" s="105">
        <f t="shared" si="1"/>
        <v>79</v>
      </c>
      <c r="C82" s="85">
        <v>159</v>
      </c>
      <c r="D82" s="86" t="s">
        <v>318</v>
      </c>
      <c r="E82" s="86" t="s">
        <v>318</v>
      </c>
      <c r="F82" s="86"/>
      <c r="G82" s="86" t="s">
        <v>319</v>
      </c>
      <c r="H82" s="88">
        <v>31</v>
      </c>
      <c r="I82" s="88" t="s">
        <v>9</v>
      </c>
      <c r="J82" s="86" t="s">
        <v>21</v>
      </c>
      <c r="K82" s="86" t="s">
        <v>119</v>
      </c>
      <c r="L82" s="86" t="s">
        <v>119</v>
      </c>
      <c r="M82" s="88" t="s">
        <v>10</v>
      </c>
      <c r="N82" s="88" t="s">
        <v>10</v>
      </c>
      <c r="O82" s="89" t="s">
        <v>43</v>
      </c>
      <c r="P82" s="90" t="s">
        <v>12</v>
      </c>
    </row>
    <row r="83" spans="2:16" ht="17.100000000000001" customHeight="1">
      <c r="B83" s="105">
        <f t="shared" si="1"/>
        <v>80</v>
      </c>
      <c r="C83" s="85">
        <v>405</v>
      </c>
      <c r="D83" s="86" t="s">
        <v>318</v>
      </c>
      <c r="E83" s="86" t="s">
        <v>318</v>
      </c>
      <c r="F83" s="86" t="s">
        <v>625</v>
      </c>
      <c r="G83" s="86" t="s">
        <v>28</v>
      </c>
      <c r="H83" s="88">
        <v>29</v>
      </c>
      <c r="I83" s="88" t="s">
        <v>9</v>
      </c>
      <c r="J83" s="86" t="s">
        <v>21</v>
      </c>
      <c r="K83" s="86" t="s">
        <v>119</v>
      </c>
      <c r="L83" s="86" t="s">
        <v>119</v>
      </c>
      <c r="M83" s="88" t="s">
        <v>10</v>
      </c>
      <c r="N83" s="88" t="s">
        <v>10</v>
      </c>
      <c r="O83" s="89" t="s">
        <v>624</v>
      </c>
      <c r="P83" s="90" t="s">
        <v>12</v>
      </c>
    </row>
    <row r="84" spans="2:16" ht="17.100000000000001" customHeight="1">
      <c r="B84" s="105">
        <f t="shared" si="1"/>
        <v>81</v>
      </c>
      <c r="C84" s="85">
        <v>445</v>
      </c>
      <c r="D84" s="86" t="s">
        <v>318</v>
      </c>
      <c r="E84" s="86" t="s">
        <v>318</v>
      </c>
      <c r="F84" s="86"/>
      <c r="G84" s="86" t="s">
        <v>20</v>
      </c>
      <c r="H84" s="88">
        <v>30</v>
      </c>
      <c r="I84" s="88" t="s">
        <v>15</v>
      </c>
      <c r="J84" s="86" t="s">
        <v>35</v>
      </c>
      <c r="K84" s="86" t="s">
        <v>325</v>
      </c>
      <c r="L84" s="86" t="s">
        <v>119</v>
      </c>
      <c r="M84" s="88" t="s">
        <v>10</v>
      </c>
      <c r="N84" s="88" t="s">
        <v>10</v>
      </c>
      <c r="O84" s="89" t="s">
        <v>161</v>
      </c>
      <c r="P84" s="90" t="s">
        <v>16</v>
      </c>
    </row>
    <row r="85" spans="2:16" ht="17.100000000000001" customHeight="1">
      <c r="B85" s="105">
        <f t="shared" si="1"/>
        <v>82</v>
      </c>
      <c r="C85" s="85">
        <v>3262</v>
      </c>
      <c r="D85" s="86" t="s">
        <v>318</v>
      </c>
      <c r="E85" s="86" t="s">
        <v>318</v>
      </c>
      <c r="F85" s="86"/>
      <c r="G85" s="86" t="s">
        <v>123</v>
      </c>
      <c r="H85" s="88">
        <v>17</v>
      </c>
      <c r="I85" s="88" t="s">
        <v>15</v>
      </c>
      <c r="J85" s="86" t="s">
        <v>131</v>
      </c>
      <c r="K85" s="86" t="s">
        <v>130</v>
      </c>
      <c r="L85" s="86" t="s">
        <v>119</v>
      </c>
      <c r="M85" s="88" t="s">
        <v>10</v>
      </c>
      <c r="N85" s="88" t="s">
        <v>11</v>
      </c>
      <c r="O85" s="89" t="s">
        <v>49</v>
      </c>
      <c r="P85" s="90" t="s">
        <v>12</v>
      </c>
    </row>
    <row r="86" spans="2:16" ht="17.100000000000001" customHeight="1">
      <c r="B86" s="105">
        <f t="shared" si="1"/>
        <v>83</v>
      </c>
      <c r="C86" s="85">
        <v>4609</v>
      </c>
      <c r="D86" s="86" t="s">
        <v>318</v>
      </c>
      <c r="E86" s="86" t="s">
        <v>318</v>
      </c>
      <c r="F86" s="86"/>
      <c r="G86" s="86" t="s">
        <v>44</v>
      </c>
      <c r="H86" s="88">
        <v>25</v>
      </c>
      <c r="I86" s="88" t="s">
        <v>15</v>
      </c>
      <c r="J86" s="86" t="s">
        <v>131</v>
      </c>
      <c r="K86" s="86" t="s">
        <v>119</v>
      </c>
      <c r="L86" s="86" t="s">
        <v>119</v>
      </c>
      <c r="M86" s="88" t="s">
        <v>10</v>
      </c>
      <c r="N86" s="88" t="s">
        <v>11</v>
      </c>
      <c r="O86" s="89" t="s">
        <v>39</v>
      </c>
      <c r="P86" s="90" t="s">
        <v>12</v>
      </c>
    </row>
    <row r="87" spans="2:16" ht="17.100000000000001" customHeight="1">
      <c r="B87" s="105">
        <f t="shared" si="1"/>
        <v>84</v>
      </c>
      <c r="C87" s="85">
        <v>4906</v>
      </c>
      <c r="D87" s="86" t="s">
        <v>318</v>
      </c>
      <c r="E87" s="86" t="s">
        <v>318</v>
      </c>
      <c r="F87" s="86"/>
      <c r="G87" s="86" t="s">
        <v>321</v>
      </c>
      <c r="H87" s="88">
        <v>17</v>
      </c>
      <c r="I87" s="88" t="s">
        <v>15</v>
      </c>
      <c r="J87" s="86" t="s">
        <v>322</v>
      </c>
      <c r="K87" s="86" t="s">
        <v>316</v>
      </c>
      <c r="L87" s="86" t="s">
        <v>119</v>
      </c>
      <c r="M87" s="88" t="s">
        <v>10</v>
      </c>
      <c r="N87" s="88" t="s">
        <v>11</v>
      </c>
      <c r="O87" s="89" t="s">
        <v>80</v>
      </c>
      <c r="P87" s="90" t="s">
        <v>16</v>
      </c>
    </row>
    <row r="88" spans="2:16" ht="17.100000000000001" customHeight="1">
      <c r="B88" s="105">
        <f t="shared" si="1"/>
        <v>85</v>
      </c>
      <c r="C88" s="85">
        <v>8233</v>
      </c>
      <c r="D88" s="86" t="s">
        <v>318</v>
      </c>
      <c r="E88" s="86" t="s">
        <v>318</v>
      </c>
      <c r="F88" s="86"/>
      <c r="G88" s="86" t="s">
        <v>123</v>
      </c>
      <c r="H88" s="88">
        <v>33</v>
      </c>
      <c r="I88" s="88" t="s">
        <v>9</v>
      </c>
      <c r="J88" s="86" t="s">
        <v>131</v>
      </c>
      <c r="K88" s="86" t="s">
        <v>126</v>
      </c>
      <c r="L88" s="86" t="s">
        <v>126</v>
      </c>
      <c r="M88" s="88" t="s">
        <v>78</v>
      </c>
      <c r="N88" s="88" t="s">
        <v>11</v>
      </c>
      <c r="O88" s="89" t="s">
        <v>328</v>
      </c>
      <c r="P88" s="90" t="s">
        <v>12</v>
      </c>
    </row>
    <row r="89" spans="2:16" ht="17.100000000000001" customHeight="1">
      <c r="B89" s="105">
        <f t="shared" si="1"/>
        <v>86</v>
      </c>
      <c r="C89" s="85">
        <v>822</v>
      </c>
      <c r="D89" s="86" t="s">
        <v>529</v>
      </c>
      <c r="E89" s="86" t="s">
        <v>163</v>
      </c>
      <c r="F89" s="86" t="s">
        <v>164</v>
      </c>
      <c r="G89" s="86" t="s">
        <v>18</v>
      </c>
      <c r="H89" s="88">
        <v>29</v>
      </c>
      <c r="I89" s="88" t="s">
        <v>9</v>
      </c>
      <c r="J89" s="86" t="s">
        <v>21</v>
      </c>
      <c r="K89" s="86" t="s">
        <v>119</v>
      </c>
      <c r="L89" s="86" t="s">
        <v>119</v>
      </c>
      <c r="M89" s="88" t="s">
        <v>10</v>
      </c>
      <c r="N89" s="88" t="s">
        <v>11</v>
      </c>
      <c r="O89" s="89" t="s">
        <v>161</v>
      </c>
      <c r="P89" s="90" t="s">
        <v>12</v>
      </c>
    </row>
    <row r="90" spans="2:16" ht="17.100000000000001" customHeight="1">
      <c r="B90" s="105">
        <f t="shared" si="1"/>
        <v>87</v>
      </c>
      <c r="C90" s="85">
        <v>1862</v>
      </c>
      <c r="D90" s="86" t="s">
        <v>369</v>
      </c>
      <c r="E90" s="86" t="s">
        <v>369</v>
      </c>
      <c r="F90" s="86"/>
      <c r="G90" s="86" t="s">
        <v>213</v>
      </c>
      <c r="H90" s="88">
        <v>26</v>
      </c>
      <c r="I90" s="88" t="s">
        <v>9</v>
      </c>
      <c r="J90" s="86" t="s">
        <v>13</v>
      </c>
      <c r="K90" s="86" t="s">
        <v>119</v>
      </c>
      <c r="L90" s="86" t="s">
        <v>13</v>
      </c>
      <c r="M90" s="88" t="s">
        <v>10</v>
      </c>
      <c r="N90" s="88" t="s">
        <v>10</v>
      </c>
      <c r="O90" s="89" t="s">
        <v>42</v>
      </c>
      <c r="P90" s="90" t="s">
        <v>12</v>
      </c>
    </row>
    <row r="91" spans="2:16" ht="17.100000000000001" customHeight="1">
      <c r="B91" s="105">
        <f t="shared" si="1"/>
        <v>88</v>
      </c>
      <c r="C91" s="85">
        <v>4606</v>
      </c>
      <c r="D91" s="86" t="s">
        <v>506</v>
      </c>
      <c r="E91" s="86" t="s">
        <v>506</v>
      </c>
      <c r="F91" s="86"/>
      <c r="G91" s="86" t="s">
        <v>507</v>
      </c>
      <c r="H91" s="88">
        <v>44</v>
      </c>
      <c r="I91" s="88" t="s">
        <v>9</v>
      </c>
      <c r="J91" s="86" t="s">
        <v>131</v>
      </c>
      <c r="K91" s="86" t="s">
        <v>316</v>
      </c>
      <c r="L91" s="86" t="s">
        <v>316</v>
      </c>
      <c r="M91" s="88" t="s">
        <v>10</v>
      </c>
      <c r="N91" s="88" t="s">
        <v>11</v>
      </c>
      <c r="O91" s="89" t="s">
        <v>503</v>
      </c>
      <c r="P91" s="90" t="s">
        <v>111</v>
      </c>
    </row>
    <row r="92" spans="2:16" ht="17.100000000000001" customHeight="1">
      <c r="B92" s="105">
        <f t="shared" si="1"/>
        <v>89</v>
      </c>
      <c r="C92" s="85">
        <v>4606</v>
      </c>
      <c r="D92" s="86" t="s">
        <v>508</v>
      </c>
      <c r="E92" s="86" t="s">
        <v>506</v>
      </c>
      <c r="F92" s="86"/>
      <c r="G92" s="86" t="s">
        <v>211</v>
      </c>
      <c r="H92" s="88">
        <v>17</v>
      </c>
      <c r="I92" s="88" t="s">
        <v>15</v>
      </c>
      <c r="J92" s="86" t="s">
        <v>509</v>
      </c>
      <c r="K92" s="86" t="s">
        <v>316</v>
      </c>
      <c r="L92" s="86" t="s">
        <v>316</v>
      </c>
      <c r="M92" s="88" t="s">
        <v>10</v>
      </c>
      <c r="N92" s="88" t="s">
        <v>11</v>
      </c>
      <c r="O92" s="89" t="s">
        <v>503</v>
      </c>
      <c r="P92" s="90" t="s">
        <v>111</v>
      </c>
    </row>
    <row r="93" spans="2:16" ht="17.100000000000001" customHeight="1">
      <c r="B93" s="105">
        <f t="shared" si="1"/>
        <v>90</v>
      </c>
      <c r="C93" s="85">
        <v>3283</v>
      </c>
      <c r="D93" s="86" t="s">
        <v>57</v>
      </c>
      <c r="E93" s="86" t="s">
        <v>58</v>
      </c>
      <c r="F93" s="86"/>
      <c r="G93" s="86" t="s">
        <v>18</v>
      </c>
      <c r="H93" s="88">
        <v>36</v>
      </c>
      <c r="I93" s="88" t="s">
        <v>9</v>
      </c>
      <c r="J93" s="86" t="s">
        <v>131</v>
      </c>
      <c r="K93" s="86" t="s">
        <v>162</v>
      </c>
      <c r="L93" s="86" t="s">
        <v>119</v>
      </c>
      <c r="M93" s="88" t="s">
        <v>78</v>
      </c>
      <c r="N93" s="88" t="s">
        <v>11</v>
      </c>
      <c r="O93" s="89" t="s">
        <v>447</v>
      </c>
      <c r="P93" s="90" t="s">
        <v>12</v>
      </c>
    </row>
    <row r="94" spans="2:16" ht="17.100000000000001" customHeight="1">
      <c r="B94" s="105">
        <f t="shared" si="1"/>
        <v>91</v>
      </c>
      <c r="C94" s="85">
        <v>363</v>
      </c>
      <c r="D94" s="86" t="s">
        <v>228</v>
      </c>
      <c r="E94" s="86" t="s">
        <v>228</v>
      </c>
      <c r="F94" s="86"/>
      <c r="G94" s="86" t="s">
        <v>229</v>
      </c>
      <c r="H94" s="88">
        <v>24</v>
      </c>
      <c r="I94" s="88" t="s">
        <v>15</v>
      </c>
      <c r="J94" s="86" t="s">
        <v>21</v>
      </c>
      <c r="K94" s="86" t="s">
        <v>119</v>
      </c>
      <c r="L94" s="86" t="s">
        <v>119</v>
      </c>
      <c r="M94" s="88" t="s">
        <v>10</v>
      </c>
      <c r="N94" s="88" t="s">
        <v>10</v>
      </c>
      <c r="O94" s="89" t="s">
        <v>227</v>
      </c>
      <c r="P94" s="90" t="s">
        <v>12</v>
      </c>
    </row>
    <row r="95" spans="2:16" ht="17.100000000000001" customHeight="1">
      <c r="B95" s="105">
        <f t="shared" si="1"/>
        <v>92</v>
      </c>
      <c r="C95" s="85">
        <v>2238</v>
      </c>
      <c r="D95" s="86" t="s">
        <v>491</v>
      </c>
      <c r="E95" s="86" t="s">
        <v>491</v>
      </c>
      <c r="F95" s="86"/>
      <c r="G95" s="86" t="s">
        <v>33</v>
      </c>
      <c r="H95" s="88">
        <v>27</v>
      </c>
      <c r="I95" s="88" t="s">
        <v>9</v>
      </c>
      <c r="J95" s="86" t="s">
        <v>35</v>
      </c>
      <c r="K95" s="86" t="s">
        <v>549</v>
      </c>
      <c r="L95" s="86" t="s">
        <v>549</v>
      </c>
      <c r="M95" s="88" t="s">
        <v>10</v>
      </c>
      <c r="N95" s="88" t="s">
        <v>10</v>
      </c>
      <c r="O95" s="89" t="s">
        <v>48</v>
      </c>
      <c r="P95" s="90" t="s">
        <v>12</v>
      </c>
    </row>
    <row r="96" spans="2:16" ht="17.100000000000001" customHeight="1">
      <c r="B96" s="105">
        <f t="shared" si="1"/>
        <v>93</v>
      </c>
      <c r="C96" s="85">
        <v>3587</v>
      </c>
      <c r="D96" s="86" t="s">
        <v>491</v>
      </c>
      <c r="E96" s="86" t="s">
        <v>492</v>
      </c>
      <c r="F96" s="86"/>
      <c r="G96" s="86" t="s">
        <v>356</v>
      </c>
      <c r="H96" s="88">
        <v>28</v>
      </c>
      <c r="I96" s="88" t="s">
        <v>9</v>
      </c>
      <c r="J96" s="86" t="s">
        <v>131</v>
      </c>
      <c r="K96" s="86" t="s">
        <v>119</v>
      </c>
      <c r="L96" s="86" t="s">
        <v>119</v>
      </c>
      <c r="M96" s="88" t="s">
        <v>10</v>
      </c>
      <c r="N96" s="88" t="s">
        <v>11</v>
      </c>
      <c r="O96" s="89" t="s">
        <v>39</v>
      </c>
      <c r="P96" s="90" t="s">
        <v>12</v>
      </c>
    </row>
    <row r="97" spans="2:16" ht="17.100000000000001" customHeight="1">
      <c r="B97" s="105">
        <f t="shared" si="1"/>
        <v>94</v>
      </c>
      <c r="C97" s="85">
        <v>808</v>
      </c>
      <c r="D97" s="86" t="s">
        <v>186</v>
      </c>
      <c r="E97" s="86" t="s">
        <v>187</v>
      </c>
      <c r="F97" s="86"/>
      <c r="G97" s="86" t="s">
        <v>18</v>
      </c>
      <c r="H97" s="88">
        <v>28</v>
      </c>
      <c r="I97" s="88" t="s">
        <v>9</v>
      </c>
      <c r="J97" s="86" t="s">
        <v>21</v>
      </c>
      <c r="K97" s="86" t="s">
        <v>119</v>
      </c>
      <c r="L97" s="86" t="s">
        <v>119</v>
      </c>
      <c r="M97" s="88" t="s">
        <v>10</v>
      </c>
      <c r="N97" s="88" t="s">
        <v>11</v>
      </c>
      <c r="O97" s="89" t="s">
        <v>26</v>
      </c>
      <c r="P97" s="90" t="s">
        <v>12</v>
      </c>
    </row>
    <row r="98" spans="2:16" ht="17.100000000000001" customHeight="1">
      <c r="B98" s="105">
        <f t="shared" si="1"/>
        <v>95</v>
      </c>
      <c r="C98" s="85">
        <v>1115</v>
      </c>
      <c r="D98" s="86" t="s">
        <v>186</v>
      </c>
      <c r="E98" s="86" t="s">
        <v>187</v>
      </c>
      <c r="F98" s="86"/>
      <c r="G98" s="86" t="s">
        <v>73</v>
      </c>
      <c r="H98" s="88">
        <v>32</v>
      </c>
      <c r="I98" s="88" t="s">
        <v>9</v>
      </c>
      <c r="J98" s="86" t="s">
        <v>21</v>
      </c>
      <c r="K98" s="86" t="s">
        <v>119</v>
      </c>
      <c r="L98" s="86" t="s">
        <v>119</v>
      </c>
      <c r="M98" s="88" t="s">
        <v>10</v>
      </c>
      <c r="N98" s="88" t="s">
        <v>11</v>
      </c>
      <c r="O98" s="89" t="s">
        <v>50</v>
      </c>
      <c r="P98" s="90" t="s">
        <v>12</v>
      </c>
    </row>
    <row r="99" spans="2:16" ht="17.100000000000001" customHeight="1">
      <c r="B99" s="105">
        <f t="shared" si="1"/>
        <v>96</v>
      </c>
      <c r="C99" s="85">
        <v>1382</v>
      </c>
      <c r="D99" s="86" t="s">
        <v>186</v>
      </c>
      <c r="E99" s="86" t="s">
        <v>187</v>
      </c>
      <c r="F99" s="86"/>
      <c r="G99" s="86" t="s">
        <v>279</v>
      </c>
      <c r="H99" s="88">
        <v>22</v>
      </c>
      <c r="I99" s="88" t="s">
        <v>15</v>
      </c>
      <c r="J99" s="86" t="s">
        <v>21</v>
      </c>
      <c r="K99" s="86" t="s">
        <v>119</v>
      </c>
      <c r="L99" s="86" t="s">
        <v>119</v>
      </c>
      <c r="M99" s="88" t="s">
        <v>10</v>
      </c>
      <c r="N99" s="88" t="s">
        <v>11</v>
      </c>
      <c r="O99" s="89" t="s">
        <v>36</v>
      </c>
      <c r="P99" s="90" t="s">
        <v>12</v>
      </c>
    </row>
    <row r="100" spans="2:16" ht="17.100000000000001" customHeight="1">
      <c r="B100" s="105">
        <f t="shared" si="1"/>
        <v>97</v>
      </c>
      <c r="C100" s="85">
        <v>1930</v>
      </c>
      <c r="D100" s="86" t="s">
        <v>186</v>
      </c>
      <c r="E100" s="86" t="s">
        <v>187</v>
      </c>
      <c r="F100" s="107"/>
      <c r="G100" s="86" t="s">
        <v>277</v>
      </c>
      <c r="H100" s="88">
        <v>30</v>
      </c>
      <c r="I100" s="88" t="s">
        <v>9</v>
      </c>
      <c r="J100" s="86" t="s">
        <v>21</v>
      </c>
      <c r="K100" s="86" t="s">
        <v>119</v>
      </c>
      <c r="L100" s="86" t="s">
        <v>119</v>
      </c>
      <c r="M100" s="88" t="s">
        <v>10</v>
      </c>
      <c r="N100" s="88" t="s">
        <v>11</v>
      </c>
      <c r="O100" s="89" t="s">
        <v>26</v>
      </c>
      <c r="P100" s="90" t="s">
        <v>12</v>
      </c>
    </row>
    <row r="101" spans="2:16" ht="17.100000000000001" customHeight="1">
      <c r="B101" s="105">
        <f t="shared" si="1"/>
        <v>98</v>
      </c>
      <c r="C101" s="85">
        <v>2286</v>
      </c>
      <c r="D101" s="86" t="s">
        <v>186</v>
      </c>
      <c r="E101" s="86" t="s">
        <v>187</v>
      </c>
      <c r="F101" s="86" t="s">
        <v>188</v>
      </c>
      <c r="G101" s="86" t="s">
        <v>73</v>
      </c>
      <c r="H101" s="88">
        <v>37</v>
      </c>
      <c r="I101" s="88" t="s">
        <v>9</v>
      </c>
      <c r="J101" s="86" t="s">
        <v>131</v>
      </c>
      <c r="K101" s="86" t="s">
        <v>180</v>
      </c>
      <c r="L101" s="86" t="s">
        <v>119</v>
      </c>
      <c r="M101" s="88" t="s">
        <v>10</v>
      </c>
      <c r="N101" s="88" t="s">
        <v>11</v>
      </c>
      <c r="O101" s="89" t="s">
        <v>39</v>
      </c>
      <c r="P101" s="90" t="s">
        <v>12</v>
      </c>
    </row>
    <row r="102" spans="2:16" ht="17.100000000000001" customHeight="1">
      <c r="B102" s="105">
        <f t="shared" si="1"/>
        <v>99</v>
      </c>
      <c r="C102" s="85">
        <v>2286</v>
      </c>
      <c r="D102" s="86" t="s">
        <v>186</v>
      </c>
      <c r="E102" s="86" t="s">
        <v>187</v>
      </c>
      <c r="F102" s="86"/>
      <c r="G102" s="86" t="s">
        <v>189</v>
      </c>
      <c r="H102" s="88">
        <v>25</v>
      </c>
      <c r="I102" s="88" t="s">
        <v>15</v>
      </c>
      <c r="J102" s="86" t="s">
        <v>131</v>
      </c>
      <c r="K102" s="86" t="s">
        <v>180</v>
      </c>
      <c r="L102" s="86" t="s">
        <v>119</v>
      </c>
      <c r="M102" s="88" t="s">
        <v>10</v>
      </c>
      <c r="N102" s="88" t="s">
        <v>11</v>
      </c>
      <c r="O102" s="89" t="s">
        <v>39</v>
      </c>
      <c r="P102" s="90" t="s">
        <v>12</v>
      </c>
    </row>
    <row r="103" spans="2:16" ht="17.100000000000001" customHeight="1">
      <c r="B103" s="105">
        <f t="shared" si="1"/>
        <v>100</v>
      </c>
      <c r="C103" s="85">
        <v>2594</v>
      </c>
      <c r="D103" s="86" t="s">
        <v>186</v>
      </c>
      <c r="E103" s="86" t="s">
        <v>187</v>
      </c>
      <c r="F103" s="86"/>
      <c r="G103" s="86" t="s">
        <v>13</v>
      </c>
      <c r="H103" s="88">
        <v>24</v>
      </c>
      <c r="I103" s="88" t="s">
        <v>15</v>
      </c>
      <c r="J103" s="86" t="s">
        <v>131</v>
      </c>
      <c r="K103" s="86" t="s">
        <v>119</v>
      </c>
      <c r="L103" s="86" t="s">
        <v>119</v>
      </c>
      <c r="M103" s="88" t="s">
        <v>10</v>
      </c>
      <c r="N103" s="88" t="s">
        <v>11</v>
      </c>
      <c r="O103" s="89" t="s">
        <v>36</v>
      </c>
      <c r="P103" s="90" t="s">
        <v>12</v>
      </c>
    </row>
    <row r="104" spans="2:16" ht="17.100000000000001" customHeight="1">
      <c r="B104" s="105">
        <f t="shared" si="1"/>
        <v>101</v>
      </c>
      <c r="C104" s="85">
        <v>4644</v>
      </c>
      <c r="D104" s="86" t="s">
        <v>248</v>
      </c>
      <c r="E104" s="87" t="s">
        <v>187</v>
      </c>
      <c r="F104" s="86"/>
      <c r="G104" s="86" t="s">
        <v>249</v>
      </c>
      <c r="H104" s="88">
        <v>26</v>
      </c>
      <c r="I104" s="88" t="s">
        <v>17</v>
      </c>
      <c r="J104" s="86" t="s">
        <v>13</v>
      </c>
      <c r="K104" s="86" t="s">
        <v>119</v>
      </c>
      <c r="L104" s="86" t="s">
        <v>13</v>
      </c>
      <c r="M104" s="88" t="s">
        <v>10</v>
      </c>
      <c r="N104" s="88" t="s">
        <v>11</v>
      </c>
      <c r="O104" s="89" t="s">
        <v>36</v>
      </c>
      <c r="P104" s="90" t="s">
        <v>12</v>
      </c>
    </row>
    <row r="105" spans="2:16" ht="17.100000000000001" customHeight="1">
      <c r="B105" s="105">
        <f t="shared" si="1"/>
        <v>102</v>
      </c>
      <c r="C105" s="85">
        <v>4644</v>
      </c>
      <c r="D105" s="86" t="s">
        <v>248</v>
      </c>
      <c r="E105" s="87" t="s">
        <v>187</v>
      </c>
      <c r="F105" s="86"/>
      <c r="G105" s="86" t="s">
        <v>276</v>
      </c>
      <c r="H105" s="88">
        <v>3</v>
      </c>
      <c r="I105" s="88" t="s">
        <v>15</v>
      </c>
      <c r="J105" s="86" t="s">
        <v>13</v>
      </c>
      <c r="K105" s="86" t="s">
        <v>119</v>
      </c>
      <c r="L105" s="86" t="s">
        <v>13</v>
      </c>
      <c r="M105" s="88" t="s">
        <v>10</v>
      </c>
      <c r="N105" s="88" t="s">
        <v>11</v>
      </c>
      <c r="O105" s="89" t="s">
        <v>36</v>
      </c>
      <c r="P105" s="90" t="s">
        <v>12</v>
      </c>
    </row>
    <row r="106" spans="2:16" ht="17.100000000000001" customHeight="1">
      <c r="B106" s="105">
        <f t="shared" si="1"/>
        <v>103</v>
      </c>
      <c r="C106" s="85">
        <v>1697</v>
      </c>
      <c r="D106" s="86" t="s">
        <v>295</v>
      </c>
      <c r="E106" s="86" t="s">
        <v>296</v>
      </c>
      <c r="F106" s="86"/>
      <c r="G106" s="86" t="s">
        <v>28</v>
      </c>
      <c r="H106" s="88">
        <v>48</v>
      </c>
      <c r="I106" s="88" t="s">
        <v>9</v>
      </c>
      <c r="J106" s="86" t="s">
        <v>21</v>
      </c>
      <c r="K106" s="86" t="s">
        <v>119</v>
      </c>
      <c r="L106" s="86" t="s">
        <v>119</v>
      </c>
      <c r="M106" s="88" t="s">
        <v>10</v>
      </c>
      <c r="N106" s="88" t="s">
        <v>11</v>
      </c>
      <c r="O106" s="89" t="s">
        <v>38</v>
      </c>
      <c r="P106" s="90" t="s">
        <v>12</v>
      </c>
    </row>
    <row r="107" spans="2:16" ht="17.100000000000001" customHeight="1">
      <c r="B107" s="105">
        <f t="shared" si="1"/>
        <v>104</v>
      </c>
      <c r="C107" s="85">
        <v>3302</v>
      </c>
      <c r="D107" s="86" t="s">
        <v>295</v>
      </c>
      <c r="E107" s="86" t="s">
        <v>296</v>
      </c>
      <c r="F107" s="86"/>
      <c r="G107" s="86" t="s">
        <v>18</v>
      </c>
      <c r="H107" s="88">
        <v>27</v>
      </c>
      <c r="I107" s="88" t="s">
        <v>9</v>
      </c>
      <c r="J107" s="86" t="s">
        <v>13</v>
      </c>
      <c r="K107" s="86" t="s">
        <v>119</v>
      </c>
      <c r="L107" s="86" t="s">
        <v>297</v>
      </c>
      <c r="M107" s="88" t="s">
        <v>10</v>
      </c>
      <c r="N107" s="88" t="s">
        <v>11</v>
      </c>
      <c r="O107" s="89" t="s">
        <v>77</v>
      </c>
      <c r="P107" s="90" t="s">
        <v>12</v>
      </c>
    </row>
    <row r="108" spans="2:16" ht="17.100000000000001" customHeight="1">
      <c r="B108" s="105">
        <f t="shared" si="1"/>
        <v>105</v>
      </c>
      <c r="C108" s="85">
        <v>8287</v>
      </c>
      <c r="D108" s="86" t="s">
        <v>295</v>
      </c>
      <c r="E108" s="86" t="s">
        <v>573</v>
      </c>
      <c r="F108" s="86" t="s">
        <v>295</v>
      </c>
      <c r="G108" s="86" t="s">
        <v>14</v>
      </c>
      <c r="H108" s="88">
        <v>41</v>
      </c>
      <c r="I108" s="88" t="s">
        <v>9</v>
      </c>
      <c r="J108" s="86" t="s">
        <v>131</v>
      </c>
      <c r="K108" s="86" t="s">
        <v>126</v>
      </c>
      <c r="L108" s="86" t="s">
        <v>126</v>
      </c>
      <c r="M108" s="88" t="s">
        <v>78</v>
      </c>
      <c r="N108" s="88" t="s">
        <v>15</v>
      </c>
      <c r="O108" s="89" t="s">
        <v>353</v>
      </c>
      <c r="P108" s="90" t="s">
        <v>12</v>
      </c>
    </row>
    <row r="109" spans="2:16" ht="17.100000000000001" customHeight="1">
      <c r="B109" s="105">
        <f t="shared" si="1"/>
        <v>106</v>
      </c>
      <c r="C109" s="85">
        <v>3238</v>
      </c>
      <c r="D109" s="86" t="s">
        <v>383</v>
      </c>
      <c r="E109" s="86" t="s">
        <v>383</v>
      </c>
      <c r="F109" s="86" t="s">
        <v>138</v>
      </c>
      <c r="G109" s="86" t="s">
        <v>18</v>
      </c>
      <c r="H109" s="88">
        <v>34</v>
      </c>
      <c r="I109" s="88" t="s">
        <v>9</v>
      </c>
      <c r="J109" s="86" t="s">
        <v>131</v>
      </c>
      <c r="K109" s="86" t="s">
        <v>263</v>
      </c>
      <c r="L109" s="86" t="s">
        <v>119</v>
      </c>
      <c r="M109" s="88" t="s">
        <v>10</v>
      </c>
      <c r="N109" s="88" t="s">
        <v>11</v>
      </c>
      <c r="O109" s="89" t="s">
        <v>29</v>
      </c>
      <c r="P109" s="90" t="s">
        <v>12</v>
      </c>
    </row>
    <row r="110" spans="2:16" ht="17.100000000000001" customHeight="1">
      <c r="B110" s="105">
        <f t="shared" si="1"/>
        <v>107</v>
      </c>
      <c r="C110" s="85">
        <v>1382</v>
      </c>
      <c r="D110" s="86" t="s">
        <v>610</v>
      </c>
      <c r="E110" s="86" t="s">
        <v>280</v>
      </c>
      <c r="F110" s="86"/>
      <c r="G110" s="86" t="s">
        <v>530</v>
      </c>
      <c r="H110" s="88">
        <v>25</v>
      </c>
      <c r="I110" s="88" t="s">
        <v>9</v>
      </c>
      <c r="J110" s="86" t="s">
        <v>21</v>
      </c>
      <c r="K110" s="86" t="s">
        <v>119</v>
      </c>
      <c r="L110" s="86" t="s">
        <v>119</v>
      </c>
      <c r="M110" s="88" t="s">
        <v>10</v>
      </c>
      <c r="N110" s="88" t="s">
        <v>11</v>
      </c>
      <c r="O110" s="89" t="s">
        <v>36</v>
      </c>
      <c r="P110" s="90" t="s">
        <v>12</v>
      </c>
    </row>
    <row r="111" spans="2:16" ht="17.100000000000001" customHeight="1">
      <c r="B111" s="105">
        <f t="shared" si="1"/>
        <v>108</v>
      </c>
      <c r="C111" s="85">
        <v>413</v>
      </c>
      <c r="D111" s="86" t="s">
        <v>152</v>
      </c>
      <c r="E111" s="86" t="s">
        <v>152</v>
      </c>
      <c r="F111" s="86" t="s">
        <v>524</v>
      </c>
      <c r="G111" s="86" t="s">
        <v>14</v>
      </c>
      <c r="H111" s="88">
        <v>36</v>
      </c>
      <c r="I111" s="88" t="s">
        <v>9</v>
      </c>
      <c r="J111" s="86" t="s">
        <v>21</v>
      </c>
      <c r="K111" s="86" t="s">
        <v>167</v>
      </c>
      <c r="L111" s="86" t="s">
        <v>168</v>
      </c>
      <c r="M111" s="88" t="s">
        <v>10</v>
      </c>
      <c r="N111" s="88" t="s">
        <v>10</v>
      </c>
      <c r="O111" s="89" t="s">
        <v>227</v>
      </c>
      <c r="P111" s="90" t="s">
        <v>12</v>
      </c>
    </row>
    <row r="112" spans="2:16" ht="17.100000000000001" customHeight="1">
      <c r="B112" s="105">
        <f t="shared" si="1"/>
        <v>109</v>
      </c>
      <c r="C112" s="85">
        <v>649</v>
      </c>
      <c r="D112" s="86" t="s">
        <v>152</v>
      </c>
      <c r="E112" s="86" t="s">
        <v>152</v>
      </c>
      <c r="F112" s="86"/>
      <c r="G112" s="86" t="s">
        <v>33</v>
      </c>
      <c r="H112" s="88">
        <v>30</v>
      </c>
      <c r="I112" s="88" t="s">
        <v>9</v>
      </c>
      <c r="J112" s="86" t="s">
        <v>21</v>
      </c>
      <c r="K112" s="86" t="s">
        <v>119</v>
      </c>
      <c r="L112" s="86" t="s">
        <v>119</v>
      </c>
      <c r="M112" s="88" t="s">
        <v>10</v>
      </c>
      <c r="N112" s="88" t="s">
        <v>10</v>
      </c>
      <c r="O112" s="89" t="s">
        <v>43</v>
      </c>
      <c r="P112" s="90" t="s">
        <v>12</v>
      </c>
    </row>
    <row r="113" spans="2:16" ht="17.100000000000001" customHeight="1">
      <c r="B113" s="105">
        <f t="shared" si="1"/>
        <v>110</v>
      </c>
      <c r="C113" s="85">
        <v>2040</v>
      </c>
      <c r="D113" s="86" t="s">
        <v>152</v>
      </c>
      <c r="E113" s="86" t="s">
        <v>152</v>
      </c>
      <c r="F113" s="86" t="s">
        <v>257</v>
      </c>
      <c r="G113" s="86" t="s">
        <v>134</v>
      </c>
      <c r="H113" s="88">
        <v>24</v>
      </c>
      <c r="I113" s="88" t="s">
        <v>15</v>
      </c>
      <c r="J113" s="86" t="s">
        <v>131</v>
      </c>
      <c r="K113" s="86" t="s">
        <v>119</v>
      </c>
      <c r="L113" s="86" t="s">
        <v>119</v>
      </c>
      <c r="M113" s="88" t="s">
        <v>10</v>
      </c>
      <c r="N113" s="88" t="s">
        <v>11</v>
      </c>
      <c r="O113" s="89" t="s">
        <v>12</v>
      </c>
      <c r="P113" s="90" t="s">
        <v>12</v>
      </c>
    </row>
    <row r="114" spans="2:16" ht="17.100000000000001" customHeight="1">
      <c r="B114" s="105">
        <f t="shared" si="1"/>
        <v>111</v>
      </c>
      <c r="C114" s="85">
        <v>2489</v>
      </c>
      <c r="D114" s="86" t="s">
        <v>152</v>
      </c>
      <c r="E114" s="86" t="s">
        <v>152</v>
      </c>
      <c r="F114" s="86"/>
      <c r="G114" s="86" t="s">
        <v>18</v>
      </c>
      <c r="H114" s="88">
        <v>30</v>
      </c>
      <c r="I114" s="88" t="s">
        <v>9</v>
      </c>
      <c r="J114" s="86" t="s">
        <v>131</v>
      </c>
      <c r="K114" s="86" t="s">
        <v>119</v>
      </c>
      <c r="L114" s="86" t="s">
        <v>119</v>
      </c>
      <c r="M114" s="88" t="s">
        <v>10</v>
      </c>
      <c r="N114" s="88" t="s">
        <v>11</v>
      </c>
      <c r="O114" s="89" t="s">
        <v>39</v>
      </c>
      <c r="P114" s="90" t="s">
        <v>12</v>
      </c>
    </row>
    <row r="115" spans="2:16" ht="17.100000000000001" customHeight="1">
      <c r="B115" s="105">
        <f t="shared" si="1"/>
        <v>112</v>
      </c>
      <c r="C115" s="85">
        <v>8028</v>
      </c>
      <c r="D115" s="86" t="s">
        <v>152</v>
      </c>
      <c r="E115" s="86" t="s">
        <v>152</v>
      </c>
      <c r="F115" s="86"/>
      <c r="G115" s="86" t="s">
        <v>175</v>
      </c>
      <c r="H115" s="88">
        <v>32</v>
      </c>
      <c r="I115" s="88" t="s">
        <v>9</v>
      </c>
      <c r="J115" s="86" t="s">
        <v>21</v>
      </c>
      <c r="K115" s="86" t="s">
        <v>293</v>
      </c>
      <c r="L115" s="86" t="s">
        <v>126</v>
      </c>
      <c r="M115" s="88" t="s">
        <v>78</v>
      </c>
      <c r="N115" s="88" t="s">
        <v>11</v>
      </c>
      <c r="O115" s="89" t="s">
        <v>289</v>
      </c>
      <c r="P115" s="90" t="s">
        <v>76</v>
      </c>
    </row>
    <row r="116" spans="2:16" ht="17.100000000000001" customHeight="1">
      <c r="B116" s="105">
        <f t="shared" si="1"/>
        <v>113</v>
      </c>
      <c r="C116" s="85">
        <v>8240</v>
      </c>
      <c r="D116" s="86" t="s">
        <v>152</v>
      </c>
      <c r="E116" s="86" t="s">
        <v>152</v>
      </c>
      <c r="F116" s="86"/>
      <c r="G116" s="86" t="s">
        <v>550</v>
      </c>
      <c r="H116" s="88">
        <v>37</v>
      </c>
      <c r="I116" s="88" t="s">
        <v>9</v>
      </c>
      <c r="J116" s="86" t="s">
        <v>551</v>
      </c>
      <c r="K116" s="86" t="s">
        <v>126</v>
      </c>
      <c r="L116" s="86" t="s">
        <v>126</v>
      </c>
      <c r="M116" s="88" t="s">
        <v>78</v>
      </c>
      <c r="N116" s="88" t="s">
        <v>11</v>
      </c>
      <c r="O116" s="89" t="s">
        <v>514</v>
      </c>
      <c r="P116" s="90" t="s">
        <v>496</v>
      </c>
    </row>
    <row r="117" spans="2:16" ht="17.100000000000001" customHeight="1">
      <c r="B117" s="105">
        <f t="shared" si="1"/>
        <v>114</v>
      </c>
      <c r="C117" s="85">
        <v>8240</v>
      </c>
      <c r="D117" s="86" t="s">
        <v>152</v>
      </c>
      <c r="E117" s="86" t="s">
        <v>152</v>
      </c>
      <c r="F117" s="86"/>
      <c r="G117" s="86" t="s">
        <v>557</v>
      </c>
      <c r="H117" s="88">
        <v>13</v>
      </c>
      <c r="I117" s="88" t="s">
        <v>15</v>
      </c>
      <c r="J117" s="86" t="s">
        <v>558</v>
      </c>
      <c r="K117" s="86" t="s">
        <v>126</v>
      </c>
      <c r="L117" s="86" t="s">
        <v>126</v>
      </c>
      <c r="M117" s="88" t="s">
        <v>78</v>
      </c>
      <c r="N117" s="88" t="s">
        <v>11</v>
      </c>
      <c r="O117" s="89" t="s">
        <v>514</v>
      </c>
      <c r="P117" s="90" t="s">
        <v>496</v>
      </c>
    </row>
    <row r="118" spans="2:16" ht="17.100000000000001" customHeight="1">
      <c r="B118" s="105">
        <f t="shared" si="1"/>
        <v>115</v>
      </c>
      <c r="C118" s="85">
        <v>765</v>
      </c>
      <c r="D118" s="86" t="s">
        <v>193</v>
      </c>
      <c r="E118" s="86" t="s">
        <v>152</v>
      </c>
      <c r="F118" s="86"/>
      <c r="G118" s="86" t="s">
        <v>394</v>
      </c>
      <c r="H118" s="88">
        <v>17</v>
      </c>
      <c r="I118" s="88" t="s">
        <v>15</v>
      </c>
      <c r="J118" s="86" t="s">
        <v>21</v>
      </c>
      <c r="K118" s="86" t="s">
        <v>119</v>
      </c>
      <c r="L118" s="86" t="s">
        <v>119</v>
      </c>
      <c r="M118" s="88" t="s">
        <v>10</v>
      </c>
      <c r="N118" s="88" t="s">
        <v>11</v>
      </c>
      <c r="O118" s="89" t="s">
        <v>26</v>
      </c>
      <c r="P118" s="90" t="s">
        <v>12</v>
      </c>
    </row>
    <row r="119" spans="2:16" ht="17.100000000000001" customHeight="1">
      <c r="B119" s="105">
        <f t="shared" si="1"/>
        <v>116</v>
      </c>
      <c r="C119" s="85">
        <v>4792</v>
      </c>
      <c r="D119" s="86" t="s">
        <v>193</v>
      </c>
      <c r="E119" s="86" t="s">
        <v>152</v>
      </c>
      <c r="F119" s="86" t="s">
        <v>194</v>
      </c>
      <c r="G119" s="86" t="s">
        <v>195</v>
      </c>
      <c r="H119" s="88">
        <v>18</v>
      </c>
      <c r="I119" s="88" t="s">
        <v>15</v>
      </c>
      <c r="J119" s="86" t="s">
        <v>47</v>
      </c>
      <c r="K119" s="86" t="s">
        <v>130</v>
      </c>
      <c r="L119" s="86" t="s">
        <v>130</v>
      </c>
      <c r="M119" s="88" t="s">
        <v>10</v>
      </c>
      <c r="N119" s="88" t="s">
        <v>11</v>
      </c>
      <c r="O119" s="89" t="s">
        <v>36</v>
      </c>
      <c r="P119" s="90" t="s">
        <v>12</v>
      </c>
    </row>
    <row r="120" spans="2:16" ht="17.100000000000001" customHeight="1">
      <c r="B120" s="105">
        <f t="shared" si="1"/>
        <v>117</v>
      </c>
      <c r="C120" s="85">
        <v>3262</v>
      </c>
      <c r="D120" s="86" t="s">
        <v>326</v>
      </c>
      <c r="E120" s="86" t="s">
        <v>327</v>
      </c>
      <c r="F120" s="86"/>
      <c r="G120" s="86" t="s">
        <v>123</v>
      </c>
      <c r="H120" s="88">
        <v>24</v>
      </c>
      <c r="I120" s="88" t="s">
        <v>9</v>
      </c>
      <c r="J120" s="86" t="s">
        <v>131</v>
      </c>
      <c r="K120" s="86" t="s">
        <v>130</v>
      </c>
      <c r="L120" s="86" t="s">
        <v>119</v>
      </c>
      <c r="M120" s="88" t="s">
        <v>10</v>
      </c>
      <c r="N120" s="88" t="s">
        <v>11</v>
      </c>
      <c r="O120" s="89" t="s">
        <v>49</v>
      </c>
      <c r="P120" s="90" t="s">
        <v>12</v>
      </c>
    </row>
    <row r="121" spans="2:16" ht="17.100000000000001" customHeight="1">
      <c r="B121" s="105">
        <f t="shared" si="1"/>
        <v>118</v>
      </c>
      <c r="C121" s="85">
        <v>1115</v>
      </c>
      <c r="D121" s="86" t="s">
        <v>350</v>
      </c>
      <c r="E121" s="86" t="s">
        <v>410</v>
      </c>
      <c r="F121" s="87"/>
      <c r="G121" s="86" t="s">
        <v>134</v>
      </c>
      <c r="H121" s="88">
        <v>24</v>
      </c>
      <c r="I121" s="88" t="s">
        <v>15</v>
      </c>
      <c r="J121" s="86" t="s">
        <v>21</v>
      </c>
      <c r="K121" s="86" t="s">
        <v>162</v>
      </c>
      <c r="L121" s="86" t="s">
        <v>119</v>
      </c>
      <c r="M121" s="88" t="s">
        <v>10</v>
      </c>
      <c r="N121" s="88" t="s">
        <v>11</v>
      </c>
      <c r="O121" s="89" t="s">
        <v>50</v>
      </c>
      <c r="P121" s="90" t="s">
        <v>12</v>
      </c>
    </row>
    <row r="122" spans="2:16" ht="17.100000000000001" customHeight="1">
      <c r="B122" s="105">
        <f t="shared" si="1"/>
        <v>119</v>
      </c>
      <c r="C122" s="85">
        <v>3238</v>
      </c>
      <c r="D122" s="86" t="s">
        <v>350</v>
      </c>
      <c r="E122" s="86" t="s">
        <v>350</v>
      </c>
      <c r="F122" s="86"/>
      <c r="G122" s="86" t="s">
        <v>382</v>
      </c>
      <c r="H122" s="88">
        <v>28</v>
      </c>
      <c r="I122" s="88" t="s">
        <v>9</v>
      </c>
      <c r="J122" s="86" t="s">
        <v>131</v>
      </c>
      <c r="K122" s="86" t="s">
        <v>263</v>
      </c>
      <c r="L122" s="86" t="s">
        <v>119</v>
      </c>
      <c r="M122" s="88" t="s">
        <v>10</v>
      </c>
      <c r="N122" s="88" t="s">
        <v>11</v>
      </c>
      <c r="O122" s="89" t="s">
        <v>29</v>
      </c>
      <c r="P122" s="90" t="s">
        <v>12</v>
      </c>
    </row>
    <row r="123" spans="2:16" ht="17.100000000000001" customHeight="1">
      <c r="B123" s="105">
        <f t="shared" si="1"/>
        <v>120</v>
      </c>
      <c r="C123" s="85">
        <v>3717</v>
      </c>
      <c r="D123" s="86" t="s">
        <v>350</v>
      </c>
      <c r="E123" s="86" t="s">
        <v>363</v>
      </c>
      <c r="F123" s="87" t="s">
        <v>350</v>
      </c>
      <c r="G123" s="86" t="s">
        <v>34</v>
      </c>
      <c r="H123" s="88">
        <v>32</v>
      </c>
      <c r="I123" s="88" t="s">
        <v>9</v>
      </c>
      <c r="J123" s="86" t="s">
        <v>131</v>
      </c>
      <c r="K123" s="86" t="s">
        <v>119</v>
      </c>
      <c r="L123" s="86" t="s">
        <v>119</v>
      </c>
      <c r="M123" s="88" t="s">
        <v>10</v>
      </c>
      <c r="N123" s="88" t="s">
        <v>11</v>
      </c>
      <c r="O123" s="89" t="s">
        <v>140</v>
      </c>
      <c r="P123" s="90" t="s">
        <v>12</v>
      </c>
    </row>
    <row r="124" spans="2:16" ht="17.100000000000001" customHeight="1">
      <c r="B124" s="105">
        <f t="shared" si="1"/>
        <v>121</v>
      </c>
      <c r="C124" s="85">
        <v>3726</v>
      </c>
      <c r="D124" s="86" t="s">
        <v>350</v>
      </c>
      <c r="E124" s="86" t="s">
        <v>427</v>
      </c>
      <c r="F124" s="87"/>
      <c r="G124" s="86" t="s">
        <v>33</v>
      </c>
      <c r="H124" s="88">
        <v>38</v>
      </c>
      <c r="I124" s="88" t="s">
        <v>9</v>
      </c>
      <c r="J124" s="86" t="s">
        <v>131</v>
      </c>
      <c r="K124" s="86" t="s">
        <v>119</v>
      </c>
      <c r="L124" s="86" t="s">
        <v>168</v>
      </c>
      <c r="M124" s="88" t="s">
        <v>10</v>
      </c>
      <c r="N124" s="88" t="s">
        <v>11</v>
      </c>
      <c r="O124" s="89" t="s">
        <v>61</v>
      </c>
      <c r="P124" s="90" t="s">
        <v>12</v>
      </c>
    </row>
    <row r="125" spans="2:16" ht="17.100000000000001" customHeight="1">
      <c r="B125" s="105">
        <f t="shared" si="1"/>
        <v>122</v>
      </c>
      <c r="C125" s="85">
        <v>4841</v>
      </c>
      <c r="D125" s="86" t="s">
        <v>350</v>
      </c>
      <c r="E125" s="86" t="s">
        <v>350</v>
      </c>
      <c r="F125" s="86"/>
      <c r="G125" s="86" t="s">
        <v>386</v>
      </c>
      <c r="H125" s="88">
        <v>17</v>
      </c>
      <c r="I125" s="88" t="s">
        <v>15</v>
      </c>
      <c r="J125" s="86" t="s">
        <v>35</v>
      </c>
      <c r="K125" s="86" t="s">
        <v>316</v>
      </c>
      <c r="L125" s="86" t="s">
        <v>340</v>
      </c>
      <c r="M125" s="88" t="s">
        <v>10</v>
      </c>
      <c r="N125" s="88" t="s">
        <v>11</v>
      </c>
      <c r="O125" s="89" t="s">
        <v>51</v>
      </c>
      <c r="P125" s="90" t="s">
        <v>16</v>
      </c>
    </row>
    <row r="126" spans="2:16" ht="17.100000000000001" customHeight="1">
      <c r="B126" s="105">
        <f t="shared" si="1"/>
        <v>123</v>
      </c>
      <c r="C126" s="85">
        <v>8248</v>
      </c>
      <c r="D126" s="86" t="s">
        <v>350</v>
      </c>
      <c r="E126" s="86" t="s">
        <v>350</v>
      </c>
      <c r="F126" s="86"/>
      <c r="G126" s="86" t="s">
        <v>73</v>
      </c>
      <c r="H126" s="88">
        <v>41</v>
      </c>
      <c r="I126" s="88" t="s">
        <v>15</v>
      </c>
      <c r="J126" s="86" t="s">
        <v>13</v>
      </c>
      <c r="K126" s="86" t="s">
        <v>126</v>
      </c>
      <c r="L126" s="86" t="s">
        <v>126</v>
      </c>
      <c r="M126" s="88" t="s">
        <v>78</v>
      </c>
      <c r="N126" s="88" t="s">
        <v>11</v>
      </c>
      <c r="O126" s="89" t="s">
        <v>560</v>
      </c>
      <c r="P126" s="90" t="s">
        <v>12</v>
      </c>
    </row>
    <row r="127" spans="2:16" ht="17.100000000000001" customHeight="1">
      <c r="B127" s="105">
        <f t="shared" si="1"/>
        <v>124</v>
      </c>
      <c r="C127" s="85">
        <v>2489</v>
      </c>
      <c r="D127" s="86" t="s">
        <v>352</v>
      </c>
      <c r="E127" s="86" t="s">
        <v>350</v>
      </c>
      <c r="F127" s="86" t="s">
        <v>351</v>
      </c>
      <c r="G127" s="86" t="s">
        <v>19</v>
      </c>
      <c r="H127" s="88">
        <v>23</v>
      </c>
      <c r="I127" s="88" t="s">
        <v>17</v>
      </c>
      <c r="J127" s="86" t="s">
        <v>25</v>
      </c>
      <c r="K127" s="86" t="s">
        <v>119</v>
      </c>
      <c r="L127" s="86" t="s">
        <v>119</v>
      </c>
      <c r="M127" s="88" t="s">
        <v>10</v>
      </c>
      <c r="N127" s="88" t="s">
        <v>11</v>
      </c>
      <c r="O127" s="89" t="s">
        <v>39</v>
      </c>
      <c r="P127" s="90" t="s">
        <v>12</v>
      </c>
    </row>
    <row r="128" spans="2:16" ht="17.100000000000001" customHeight="1">
      <c r="B128" s="105">
        <f t="shared" si="1"/>
        <v>125</v>
      </c>
      <c r="C128" s="85">
        <v>441</v>
      </c>
      <c r="D128" s="86" t="s">
        <v>576</v>
      </c>
      <c r="E128" s="86" t="s">
        <v>576</v>
      </c>
      <c r="F128" s="86"/>
      <c r="G128" s="86" t="s">
        <v>33</v>
      </c>
      <c r="H128" s="88">
        <v>25</v>
      </c>
      <c r="I128" s="88" t="s">
        <v>9</v>
      </c>
      <c r="J128" s="86" t="s">
        <v>21</v>
      </c>
      <c r="K128" s="86" t="s">
        <v>119</v>
      </c>
      <c r="L128" s="86" t="s">
        <v>119</v>
      </c>
      <c r="M128" s="88" t="s">
        <v>78</v>
      </c>
      <c r="N128" s="88" t="s">
        <v>11</v>
      </c>
      <c r="O128" s="89" t="s">
        <v>353</v>
      </c>
      <c r="P128" s="90" t="s">
        <v>12</v>
      </c>
    </row>
    <row r="129" spans="2:16" ht="17.100000000000001" customHeight="1">
      <c r="B129" s="105">
        <f t="shared" si="1"/>
        <v>126</v>
      </c>
      <c r="C129" s="85">
        <v>2537</v>
      </c>
      <c r="D129" s="86" t="s">
        <v>576</v>
      </c>
      <c r="E129" s="86" t="s">
        <v>473</v>
      </c>
      <c r="F129" s="86" t="s">
        <v>576</v>
      </c>
      <c r="G129" s="86" t="s">
        <v>474</v>
      </c>
      <c r="H129" s="88">
        <v>17</v>
      </c>
      <c r="I129" s="88" t="s">
        <v>15</v>
      </c>
      <c r="J129" s="86" t="s">
        <v>131</v>
      </c>
      <c r="K129" s="86" t="s">
        <v>469</v>
      </c>
      <c r="L129" s="86" t="s">
        <v>119</v>
      </c>
      <c r="M129" s="88" t="s">
        <v>10</v>
      </c>
      <c r="N129" s="88" t="s">
        <v>11</v>
      </c>
      <c r="O129" s="89" t="s">
        <v>26</v>
      </c>
      <c r="P129" s="90" t="s">
        <v>12</v>
      </c>
    </row>
    <row r="130" spans="2:16" ht="17.100000000000001" customHeight="1">
      <c r="B130" s="105">
        <f t="shared" si="1"/>
        <v>127</v>
      </c>
      <c r="C130" s="85">
        <v>5030</v>
      </c>
      <c r="D130" s="86" t="s">
        <v>576</v>
      </c>
      <c r="E130" s="86" t="s">
        <v>576</v>
      </c>
      <c r="F130" s="87" t="s">
        <v>595</v>
      </c>
      <c r="G130" s="86" t="s">
        <v>33</v>
      </c>
      <c r="H130" s="88">
        <v>38</v>
      </c>
      <c r="I130" s="88" t="s">
        <v>9</v>
      </c>
      <c r="J130" s="86" t="s">
        <v>131</v>
      </c>
      <c r="K130" s="86" t="s">
        <v>168</v>
      </c>
      <c r="L130" s="86" t="s">
        <v>168</v>
      </c>
      <c r="M130" s="88" t="s">
        <v>10</v>
      </c>
      <c r="N130" s="88" t="s">
        <v>11</v>
      </c>
      <c r="O130" s="89" t="s">
        <v>80</v>
      </c>
      <c r="P130" s="90" t="s">
        <v>16</v>
      </c>
    </row>
    <row r="131" spans="2:16" ht="17.100000000000001" customHeight="1">
      <c r="B131" s="105">
        <f t="shared" si="1"/>
        <v>128</v>
      </c>
      <c r="C131" s="85">
        <v>152</v>
      </c>
      <c r="D131" s="86" t="s">
        <v>290</v>
      </c>
      <c r="E131" s="86" t="s">
        <v>591</v>
      </c>
      <c r="F131" s="86"/>
      <c r="G131" s="86" t="s">
        <v>18</v>
      </c>
      <c r="H131" s="88">
        <v>25</v>
      </c>
      <c r="I131" s="88" t="s">
        <v>9</v>
      </c>
      <c r="J131" s="86" t="s">
        <v>21</v>
      </c>
      <c r="K131" s="86" t="s">
        <v>130</v>
      </c>
      <c r="L131" s="86" t="s">
        <v>119</v>
      </c>
      <c r="M131" s="88" t="s">
        <v>10</v>
      </c>
      <c r="N131" s="88" t="s">
        <v>11</v>
      </c>
      <c r="O131" s="89" t="s">
        <v>48</v>
      </c>
      <c r="P131" s="90" t="s">
        <v>12</v>
      </c>
    </row>
    <row r="132" spans="2:16" ht="17.100000000000001" customHeight="1">
      <c r="B132" s="105">
        <f t="shared" si="1"/>
        <v>129</v>
      </c>
      <c r="C132" s="85">
        <v>159</v>
      </c>
      <c r="D132" s="86" t="s">
        <v>290</v>
      </c>
      <c r="E132" s="86" t="s">
        <v>291</v>
      </c>
      <c r="F132" s="86" t="s">
        <v>449</v>
      </c>
      <c r="G132" s="86" t="s">
        <v>33</v>
      </c>
      <c r="H132" s="88">
        <v>31</v>
      </c>
      <c r="I132" s="93" t="s">
        <v>9</v>
      </c>
      <c r="J132" s="86" t="s">
        <v>21</v>
      </c>
      <c r="K132" s="86" t="s">
        <v>450</v>
      </c>
      <c r="L132" s="86" t="s">
        <v>119</v>
      </c>
      <c r="M132" s="88" t="s">
        <v>10</v>
      </c>
      <c r="N132" s="88" t="s">
        <v>10</v>
      </c>
      <c r="O132" s="89" t="s">
        <v>43</v>
      </c>
      <c r="P132" s="90" t="s">
        <v>12</v>
      </c>
    </row>
    <row r="133" spans="2:16" ht="17.100000000000001" customHeight="1">
      <c r="B133" s="105">
        <f t="shared" si="1"/>
        <v>130</v>
      </c>
      <c r="C133" s="85">
        <v>2489</v>
      </c>
      <c r="D133" s="86" t="s">
        <v>290</v>
      </c>
      <c r="E133" s="86" t="s">
        <v>291</v>
      </c>
      <c r="F133" s="87"/>
      <c r="G133" s="86" t="s">
        <v>41</v>
      </c>
      <c r="H133" s="88">
        <v>16</v>
      </c>
      <c r="I133" s="88" t="s">
        <v>15</v>
      </c>
      <c r="J133" s="86" t="s">
        <v>131</v>
      </c>
      <c r="K133" s="86" t="s">
        <v>119</v>
      </c>
      <c r="L133" s="86" t="s">
        <v>119</v>
      </c>
      <c r="M133" s="88" t="s">
        <v>10</v>
      </c>
      <c r="N133" s="88" t="s">
        <v>11</v>
      </c>
      <c r="O133" s="89" t="s">
        <v>39</v>
      </c>
      <c r="P133" s="90" t="s">
        <v>12</v>
      </c>
    </row>
    <row r="134" spans="2:16" ht="17.100000000000001" customHeight="1">
      <c r="B134" s="105">
        <f t="shared" ref="B134:B197" si="2">B133+1</f>
        <v>131</v>
      </c>
      <c r="C134" s="85">
        <v>3262</v>
      </c>
      <c r="D134" s="86" t="s">
        <v>290</v>
      </c>
      <c r="E134" s="86" t="s">
        <v>291</v>
      </c>
      <c r="F134" s="86"/>
      <c r="G134" s="86" t="s">
        <v>123</v>
      </c>
      <c r="H134" s="88">
        <v>18</v>
      </c>
      <c r="I134" s="88" t="s">
        <v>15</v>
      </c>
      <c r="J134" s="86" t="s">
        <v>131</v>
      </c>
      <c r="K134" s="86" t="s">
        <v>130</v>
      </c>
      <c r="L134" s="86" t="s">
        <v>119</v>
      </c>
      <c r="M134" s="88" t="s">
        <v>10</v>
      </c>
      <c r="N134" s="88" t="s">
        <v>11</v>
      </c>
      <c r="O134" s="89" t="s">
        <v>49</v>
      </c>
      <c r="P134" s="90" t="s">
        <v>12</v>
      </c>
    </row>
    <row r="135" spans="2:16" ht="17.100000000000001" customHeight="1">
      <c r="B135" s="105">
        <f t="shared" si="2"/>
        <v>132</v>
      </c>
      <c r="C135" s="85">
        <v>3262</v>
      </c>
      <c r="D135" s="86" t="s">
        <v>290</v>
      </c>
      <c r="E135" s="86" t="s">
        <v>291</v>
      </c>
      <c r="F135" s="86"/>
      <c r="G135" s="86" t="s">
        <v>41</v>
      </c>
      <c r="H135" s="88">
        <v>18</v>
      </c>
      <c r="I135" s="88" t="s">
        <v>15</v>
      </c>
      <c r="J135" s="86" t="s">
        <v>131</v>
      </c>
      <c r="K135" s="86" t="s">
        <v>130</v>
      </c>
      <c r="L135" s="86" t="s">
        <v>119</v>
      </c>
      <c r="M135" s="88" t="s">
        <v>10</v>
      </c>
      <c r="N135" s="88" t="s">
        <v>11</v>
      </c>
      <c r="O135" s="89" t="s">
        <v>49</v>
      </c>
      <c r="P135" s="90" t="s">
        <v>12</v>
      </c>
    </row>
    <row r="136" spans="2:16" ht="17.100000000000001" customHeight="1">
      <c r="B136" s="105">
        <f t="shared" si="2"/>
        <v>133</v>
      </c>
      <c r="C136" s="85">
        <v>4519</v>
      </c>
      <c r="D136" s="86" t="s">
        <v>290</v>
      </c>
      <c r="E136" s="86" t="s">
        <v>291</v>
      </c>
      <c r="F136" s="86"/>
      <c r="G136" s="86" t="s">
        <v>192</v>
      </c>
      <c r="H136" s="88">
        <v>15</v>
      </c>
      <c r="I136" s="88" t="s">
        <v>15</v>
      </c>
      <c r="J136" s="86" t="s">
        <v>131</v>
      </c>
      <c r="K136" s="86" t="s">
        <v>162</v>
      </c>
      <c r="L136" s="86" t="s">
        <v>119</v>
      </c>
      <c r="M136" s="88" t="s">
        <v>10</v>
      </c>
      <c r="N136" s="88" t="s">
        <v>11</v>
      </c>
      <c r="O136" s="89" t="s">
        <v>39</v>
      </c>
      <c r="P136" s="90" t="s">
        <v>12</v>
      </c>
    </row>
    <row r="137" spans="2:16" ht="17.100000000000001" customHeight="1">
      <c r="B137" s="105">
        <f t="shared" si="2"/>
        <v>134</v>
      </c>
      <c r="C137" s="85">
        <v>4589</v>
      </c>
      <c r="D137" s="86" t="s">
        <v>290</v>
      </c>
      <c r="E137" s="86" t="s">
        <v>291</v>
      </c>
      <c r="F137" s="86"/>
      <c r="G137" s="86" t="s">
        <v>18</v>
      </c>
      <c r="H137" s="88">
        <v>37</v>
      </c>
      <c r="I137" s="88" t="s">
        <v>9</v>
      </c>
      <c r="J137" s="86" t="s">
        <v>131</v>
      </c>
      <c r="K137" s="86" t="s">
        <v>119</v>
      </c>
      <c r="L137" s="86" t="s">
        <v>119</v>
      </c>
      <c r="M137" s="88" t="s">
        <v>10</v>
      </c>
      <c r="N137" s="88" t="s">
        <v>11</v>
      </c>
      <c r="O137" s="89" t="s">
        <v>29</v>
      </c>
      <c r="P137" s="90" t="s">
        <v>12</v>
      </c>
    </row>
    <row r="138" spans="2:16" ht="17.100000000000001" customHeight="1">
      <c r="B138" s="105">
        <f t="shared" si="2"/>
        <v>135</v>
      </c>
      <c r="C138" s="85">
        <v>8028</v>
      </c>
      <c r="D138" s="86" t="s">
        <v>290</v>
      </c>
      <c r="E138" s="86" t="s">
        <v>291</v>
      </c>
      <c r="F138" s="94" t="s">
        <v>292</v>
      </c>
      <c r="G138" s="86" t="s">
        <v>20</v>
      </c>
      <c r="H138" s="88">
        <v>26</v>
      </c>
      <c r="I138" s="88" t="s">
        <v>9</v>
      </c>
      <c r="J138" s="86" t="s">
        <v>21</v>
      </c>
      <c r="K138" s="86" t="s">
        <v>293</v>
      </c>
      <c r="L138" s="86" t="s">
        <v>126</v>
      </c>
      <c r="M138" s="88" t="s">
        <v>78</v>
      </c>
      <c r="N138" s="88" t="s">
        <v>11</v>
      </c>
      <c r="O138" s="89" t="s">
        <v>289</v>
      </c>
      <c r="P138" s="90" t="s">
        <v>76</v>
      </c>
    </row>
    <row r="139" spans="2:16" ht="17.100000000000001" customHeight="1">
      <c r="B139" s="105">
        <f t="shared" si="2"/>
        <v>136</v>
      </c>
      <c r="C139" s="85">
        <v>808</v>
      </c>
      <c r="D139" s="86" t="s">
        <v>273</v>
      </c>
      <c r="E139" s="86" t="s">
        <v>274</v>
      </c>
      <c r="F139" s="86"/>
      <c r="G139" s="86" t="s">
        <v>52</v>
      </c>
      <c r="H139" s="88">
        <v>26</v>
      </c>
      <c r="I139" s="88" t="s">
        <v>9</v>
      </c>
      <c r="J139" s="86" t="s">
        <v>21</v>
      </c>
      <c r="K139" s="86" t="s">
        <v>119</v>
      </c>
      <c r="L139" s="86" t="s">
        <v>119</v>
      </c>
      <c r="M139" s="88" t="s">
        <v>10</v>
      </c>
      <c r="N139" s="88" t="s">
        <v>11</v>
      </c>
      <c r="O139" s="89" t="s">
        <v>26</v>
      </c>
      <c r="P139" s="90" t="s">
        <v>12</v>
      </c>
    </row>
    <row r="140" spans="2:16" ht="17.100000000000001" customHeight="1">
      <c r="B140" s="105">
        <f t="shared" si="2"/>
        <v>137</v>
      </c>
      <c r="C140" s="85">
        <v>363</v>
      </c>
      <c r="D140" s="86" t="s">
        <v>422</v>
      </c>
      <c r="E140" s="86" t="s">
        <v>422</v>
      </c>
      <c r="F140" s="86"/>
      <c r="G140" s="86" t="s">
        <v>33</v>
      </c>
      <c r="H140" s="88">
        <v>30</v>
      </c>
      <c r="I140" s="88" t="s">
        <v>9</v>
      </c>
      <c r="J140" s="86" t="s">
        <v>21</v>
      </c>
      <c r="K140" s="86" t="s">
        <v>119</v>
      </c>
      <c r="L140" s="86" t="s">
        <v>119</v>
      </c>
      <c r="M140" s="88" t="s">
        <v>10</v>
      </c>
      <c r="N140" s="88" t="s">
        <v>10</v>
      </c>
      <c r="O140" s="89" t="s">
        <v>227</v>
      </c>
      <c r="P140" s="90" t="s">
        <v>12</v>
      </c>
    </row>
    <row r="141" spans="2:16" ht="17.100000000000001" customHeight="1">
      <c r="B141" s="105">
        <f t="shared" si="2"/>
        <v>138</v>
      </c>
      <c r="C141" s="85">
        <v>467</v>
      </c>
      <c r="D141" s="86" t="s">
        <v>422</v>
      </c>
      <c r="E141" s="86" t="s">
        <v>422</v>
      </c>
      <c r="F141" s="86"/>
      <c r="G141" s="86" t="s">
        <v>33</v>
      </c>
      <c r="H141" s="88">
        <v>31</v>
      </c>
      <c r="I141" s="88" t="s">
        <v>9</v>
      </c>
      <c r="J141" s="86" t="s">
        <v>21</v>
      </c>
      <c r="K141" s="86" t="s">
        <v>119</v>
      </c>
      <c r="L141" s="86" t="s">
        <v>119</v>
      </c>
      <c r="M141" s="88" t="s">
        <v>10</v>
      </c>
      <c r="N141" s="88" t="s">
        <v>10</v>
      </c>
      <c r="O141" s="89" t="s">
        <v>456</v>
      </c>
      <c r="P141" s="90" t="s">
        <v>12</v>
      </c>
    </row>
    <row r="142" spans="2:16" ht="17.100000000000001" customHeight="1">
      <c r="B142" s="105">
        <f t="shared" si="2"/>
        <v>139</v>
      </c>
      <c r="C142" s="85">
        <v>808</v>
      </c>
      <c r="D142" s="86" t="s">
        <v>422</v>
      </c>
      <c r="E142" s="86" t="s">
        <v>422</v>
      </c>
      <c r="F142" s="86"/>
      <c r="G142" s="86" t="s">
        <v>14</v>
      </c>
      <c r="H142" s="88">
        <v>39</v>
      </c>
      <c r="I142" s="88" t="s">
        <v>9</v>
      </c>
      <c r="J142" s="86" t="s">
        <v>21</v>
      </c>
      <c r="K142" s="86" t="s">
        <v>263</v>
      </c>
      <c r="L142" s="86" t="s">
        <v>119</v>
      </c>
      <c r="M142" s="88" t="s">
        <v>10</v>
      </c>
      <c r="N142" s="88" t="s">
        <v>11</v>
      </c>
      <c r="O142" s="89" t="s">
        <v>26</v>
      </c>
      <c r="P142" s="90" t="s">
        <v>12</v>
      </c>
    </row>
    <row r="143" spans="2:16" ht="17.100000000000001" customHeight="1">
      <c r="B143" s="105">
        <f t="shared" si="2"/>
        <v>140</v>
      </c>
      <c r="C143" s="85">
        <v>2254</v>
      </c>
      <c r="D143" s="86" t="s">
        <v>422</v>
      </c>
      <c r="E143" s="86" t="s">
        <v>422</v>
      </c>
      <c r="F143" s="87"/>
      <c r="G143" s="86" t="s">
        <v>18</v>
      </c>
      <c r="H143" s="88">
        <v>40</v>
      </c>
      <c r="I143" s="88" t="s">
        <v>9</v>
      </c>
      <c r="J143" s="86" t="s">
        <v>131</v>
      </c>
      <c r="K143" s="86" t="s">
        <v>146</v>
      </c>
      <c r="L143" s="86" t="s">
        <v>119</v>
      </c>
      <c r="M143" s="88" t="s">
        <v>10</v>
      </c>
      <c r="N143" s="88" t="s">
        <v>11</v>
      </c>
      <c r="O143" s="89" t="s">
        <v>53</v>
      </c>
      <c r="P143" s="90" t="s">
        <v>12</v>
      </c>
    </row>
    <row r="144" spans="2:16" ht="17.100000000000001" customHeight="1">
      <c r="B144" s="105">
        <f t="shared" si="2"/>
        <v>141</v>
      </c>
      <c r="C144" s="85">
        <v>3742</v>
      </c>
      <c r="D144" s="86" t="s">
        <v>200</v>
      </c>
      <c r="E144" s="86" t="s">
        <v>200</v>
      </c>
      <c r="F144" s="86"/>
      <c r="G144" s="86" t="s">
        <v>18</v>
      </c>
      <c r="H144" s="88">
        <v>46</v>
      </c>
      <c r="I144" s="88" t="s">
        <v>9</v>
      </c>
      <c r="J144" s="86" t="s">
        <v>131</v>
      </c>
      <c r="K144" s="86" t="s">
        <v>119</v>
      </c>
      <c r="L144" s="86" t="s">
        <v>119</v>
      </c>
      <c r="M144" s="88" t="s">
        <v>10</v>
      </c>
      <c r="N144" s="88" t="s">
        <v>11</v>
      </c>
      <c r="O144" s="89" t="s">
        <v>68</v>
      </c>
      <c r="P144" s="90" t="s">
        <v>12</v>
      </c>
    </row>
    <row r="145" spans="2:16" ht="17.100000000000001" customHeight="1">
      <c r="B145" s="105">
        <f t="shared" si="2"/>
        <v>142</v>
      </c>
      <c r="C145" s="85">
        <v>2677</v>
      </c>
      <c r="D145" s="86" t="s">
        <v>234</v>
      </c>
      <c r="E145" s="86" t="s">
        <v>235</v>
      </c>
      <c r="F145" s="86"/>
      <c r="G145" s="86" t="s">
        <v>33</v>
      </c>
      <c r="H145" s="88">
        <v>26</v>
      </c>
      <c r="I145" s="88" t="s">
        <v>9</v>
      </c>
      <c r="J145" s="86" t="s">
        <v>131</v>
      </c>
      <c r="K145" s="86" t="s">
        <v>119</v>
      </c>
      <c r="L145" s="86" t="s">
        <v>119</v>
      </c>
      <c r="M145" s="88" t="s">
        <v>10</v>
      </c>
      <c r="N145" s="88" t="s">
        <v>11</v>
      </c>
      <c r="O145" s="89" t="s">
        <v>46</v>
      </c>
      <c r="P145" s="90" t="s">
        <v>12</v>
      </c>
    </row>
    <row r="146" spans="2:16" ht="17.100000000000001" customHeight="1">
      <c r="B146" s="105">
        <f t="shared" si="2"/>
        <v>143</v>
      </c>
      <c r="C146" s="85">
        <v>1241</v>
      </c>
      <c r="D146" s="86" t="s">
        <v>116</v>
      </c>
      <c r="E146" s="86" t="s">
        <v>117</v>
      </c>
      <c r="F146" s="86"/>
      <c r="G146" s="86" t="s">
        <v>118</v>
      </c>
      <c r="H146" s="88">
        <v>36</v>
      </c>
      <c r="I146" s="88" t="s">
        <v>9</v>
      </c>
      <c r="J146" s="86" t="s">
        <v>21</v>
      </c>
      <c r="K146" s="86" t="s">
        <v>119</v>
      </c>
      <c r="L146" s="86" t="s">
        <v>119</v>
      </c>
      <c r="M146" s="88" t="s">
        <v>10</v>
      </c>
      <c r="N146" s="88" t="s">
        <v>11</v>
      </c>
      <c r="O146" s="89" t="s">
        <v>120</v>
      </c>
      <c r="P146" s="90" t="s">
        <v>12</v>
      </c>
    </row>
    <row r="147" spans="2:16" ht="17.100000000000001" customHeight="1">
      <c r="B147" s="105">
        <f t="shared" si="2"/>
        <v>144</v>
      </c>
      <c r="C147" s="85">
        <v>2211</v>
      </c>
      <c r="D147" s="86" t="s">
        <v>116</v>
      </c>
      <c r="E147" s="86" t="s">
        <v>129</v>
      </c>
      <c r="F147" s="86"/>
      <c r="G147" s="86" t="s">
        <v>18</v>
      </c>
      <c r="H147" s="88">
        <v>28</v>
      </c>
      <c r="I147" s="88" t="s">
        <v>9</v>
      </c>
      <c r="J147" s="86" t="s">
        <v>131</v>
      </c>
      <c r="K147" s="86" t="s">
        <v>130</v>
      </c>
      <c r="L147" s="86" t="s">
        <v>130</v>
      </c>
      <c r="M147" s="88" t="s">
        <v>10</v>
      </c>
      <c r="N147" s="88" t="s">
        <v>11</v>
      </c>
      <c r="O147" s="89" t="s">
        <v>68</v>
      </c>
      <c r="P147" s="90" t="s">
        <v>12</v>
      </c>
    </row>
    <row r="148" spans="2:16" ht="17.100000000000001" customHeight="1">
      <c r="B148" s="105">
        <f t="shared" si="2"/>
        <v>145</v>
      </c>
      <c r="C148" s="85">
        <v>2504</v>
      </c>
      <c r="D148" s="86" t="s">
        <v>116</v>
      </c>
      <c r="E148" s="86" t="s">
        <v>129</v>
      </c>
      <c r="F148" s="86"/>
      <c r="G148" s="86" t="s">
        <v>18</v>
      </c>
      <c r="H148" s="88">
        <v>29</v>
      </c>
      <c r="I148" s="88" t="s">
        <v>9</v>
      </c>
      <c r="J148" s="86" t="s">
        <v>131</v>
      </c>
      <c r="K148" s="86" t="s">
        <v>119</v>
      </c>
      <c r="L148" s="86" t="s">
        <v>119</v>
      </c>
      <c r="M148" s="88" t="s">
        <v>10</v>
      </c>
      <c r="N148" s="88" t="s">
        <v>11</v>
      </c>
      <c r="O148" s="89" t="s">
        <v>12</v>
      </c>
      <c r="P148" s="90" t="s">
        <v>12</v>
      </c>
    </row>
    <row r="149" spans="2:16" ht="17.100000000000001" customHeight="1">
      <c r="B149" s="105">
        <f t="shared" si="2"/>
        <v>146</v>
      </c>
      <c r="C149" s="85">
        <v>2504</v>
      </c>
      <c r="D149" s="86" t="s">
        <v>116</v>
      </c>
      <c r="E149" s="86" t="s">
        <v>129</v>
      </c>
      <c r="F149" s="86"/>
      <c r="G149" s="86" t="s">
        <v>44</v>
      </c>
      <c r="H149" s="88">
        <v>17</v>
      </c>
      <c r="I149" s="88" t="s">
        <v>15</v>
      </c>
      <c r="J149" s="86" t="s">
        <v>131</v>
      </c>
      <c r="K149" s="86" t="s">
        <v>119</v>
      </c>
      <c r="L149" s="86" t="s">
        <v>119</v>
      </c>
      <c r="M149" s="88" t="s">
        <v>10</v>
      </c>
      <c r="N149" s="88" t="s">
        <v>11</v>
      </c>
      <c r="O149" s="89" t="s">
        <v>12</v>
      </c>
      <c r="P149" s="90" t="s">
        <v>12</v>
      </c>
    </row>
    <row r="150" spans="2:16" ht="17.100000000000001" customHeight="1">
      <c r="B150" s="105">
        <f t="shared" si="2"/>
        <v>147</v>
      </c>
      <c r="C150" s="85">
        <v>3742</v>
      </c>
      <c r="D150" s="86" t="s">
        <v>116</v>
      </c>
      <c r="E150" s="86" t="s">
        <v>201</v>
      </c>
      <c r="F150" s="86"/>
      <c r="G150" s="86" t="s">
        <v>72</v>
      </c>
      <c r="H150" s="88">
        <v>15</v>
      </c>
      <c r="I150" s="88" t="s">
        <v>202</v>
      </c>
      <c r="J150" s="86" t="s">
        <v>131</v>
      </c>
      <c r="K150" s="86" t="s">
        <v>119</v>
      </c>
      <c r="L150" s="86" t="s">
        <v>119</v>
      </c>
      <c r="M150" s="88" t="s">
        <v>10</v>
      </c>
      <c r="N150" s="88" t="s">
        <v>11</v>
      </c>
      <c r="O150" s="89" t="s">
        <v>68</v>
      </c>
      <c r="P150" s="90" t="s">
        <v>12</v>
      </c>
    </row>
    <row r="151" spans="2:16" ht="17.100000000000001" customHeight="1">
      <c r="B151" s="105">
        <f t="shared" si="2"/>
        <v>148</v>
      </c>
      <c r="C151" s="85">
        <v>3764</v>
      </c>
      <c r="D151" s="86" t="s">
        <v>116</v>
      </c>
      <c r="E151" s="86" t="s">
        <v>129</v>
      </c>
      <c r="F151" s="86"/>
      <c r="G151" s="86" t="s">
        <v>139</v>
      </c>
      <c r="H151" s="88">
        <v>42</v>
      </c>
      <c r="I151" s="88" t="s">
        <v>9</v>
      </c>
      <c r="J151" s="86" t="s">
        <v>131</v>
      </c>
      <c r="K151" s="86" t="s">
        <v>130</v>
      </c>
      <c r="L151" s="86" t="s">
        <v>130</v>
      </c>
      <c r="M151" s="88" t="s">
        <v>10</v>
      </c>
      <c r="N151" s="88" t="s">
        <v>11</v>
      </c>
      <c r="O151" s="89" t="s">
        <v>140</v>
      </c>
      <c r="P151" s="90" t="s">
        <v>12</v>
      </c>
    </row>
    <row r="152" spans="2:16" ht="17.100000000000001" customHeight="1">
      <c r="B152" s="105">
        <f t="shared" si="2"/>
        <v>149</v>
      </c>
      <c r="C152" s="85">
        <v>4609</v>
      </c>
      <c r="D152" s="86" t="s">
        <v>116</v>
      </c>
      <c r="E152" s="86" t="s">
        <v>129</v>
      </c>
      <c r="F152" s="86"/>
      <c r="G152" s="86" t="s">
        <v>18</v>
      </c>
      <c r="H152" s="88">
        <v>35</v>
      </c>
      <c r="I152" s="88" t="s">
        <v>9</v>
      </c>
      <c r="J152" s="86" t="s">
        <v>131</v>
      </c>
      <c r="K152" s="86" t="s">
        <v>119</v>
      </c>
      <c r="L152" s="86" t="s">
        <v>119</v>
      </c>
      <c r="M152" s="88" t="s">
        <v>10</v>
      </c>
      <c r="N152" s="88" t="s">
        <v>11</v>
      </c>
      <c r="O152" s="89" t="s">
        <v>39</v>
      </c>
      <c r="P152" s="90" t="s">
        <v>12</v>
      </c>
    </row>
    <row r="153" spans="2:16" ht="17.100000000000001" customHeight="1">
      <c r="B153" s="105">
        <f t="shared" si="2"/>
        <v>150</v>
      </c>
      <c r="C153" s="85">
        <v>7644</v>
      </c>
      <c r="D153" s="86" t="s">
        <v>116</v>
      </c>
      <c r="E153" s="86" t="s">
        <v>117</v>
      </c>
      <c r="F153" s="86"/>
      <c r="G153" s="86" t="s">
        <v>127</v>
      </c>
      <c r="H153" s="88">
        <v>34</v>
      </c>
      <c r="I153" s="88" t="s">
        <v>9</v>
      </c>
      <c r="J153" s="86" t="s">
        <v>21</v>
      </c>
      <c r="K153" s="86" t="s">
        <v>128</v>
      </c>
      <c r="L153" s="86" t="s">
        <v>126</v>
      </c>
      <c r="M153" s="88" t="s">
        <v>78</v>
      </c>
      <c r="N153" s="88" t="s">
        <v>11</v>
      </c>
      <c r="O153" s="89" t="s">
        <v>22</v>
      </c>
      <c r="P153" s="90" t="s">
        <v>22</v>
      </c>
    </row>
    <row r="154" spans="2:16" ht="17.100000000000001" customHeight="1">
      <c r="B154" s="105">
        <f t="shared" si="2"/>
        <v>151</v>
      </c>
      <c r="C154" s="85">
        <v>8291</v>
      </c>
      <c r="D154" s="86" t="s">
        <v>116</v>
      </c>
      <c r="E154" s="86" t="s">
        <v>117</v>
      </c>
      <c r="F154" s="86"/>
      <c r="G154" s="86" t="s">
        <v>123</v>
      </c>
      <c r="H154" s="88">
        <v>26</v>
      </c>
      <c r="I154" s="88" t="s">
        <v>9</v>
      </c>
      <c r="J154" s="86" t="s">
        <v>21</v>
      </c>
      <c r="K154" s="86" t="s">
        <v>124</v>
      </c>
      <c r="L154" s="86" t="s">
        <v>126</v>
      </c>
      <c r="M154" s="88" t="s">
        <v>78</v>
      </c>
      <c r="N154" s="88" t="s">
        <v>11</v>
      </c>
      <c r="O154" s="89" t="s">
        <v>125</v>
      </c>
      <c r="P154" s="90" t="s">
        <v>16</v>
      </c>
    </row>
    <row r="155" spans="2:16" ht="17.100000000000001" customHeight="1">
      <c r="B155" s="105">
        <f t="shared" si="2"/>
        <v>152</v>
      </c>
      <c r="C155" s="85">
        <v>1115</v>
      </c>
      <c r="D155" s="86" t="s">
        <v>390</v>
      </c>
      <c r="E155" s="86" t="s">
        <v>284</v>
      </c>
      <c r="F155" s="86"/>
      <c r="G155" s="86" t="s">
        <v>52</v>
      </c>
      <c r="H155" s="88">
        <v>34</v>
      </c>
      <c r="I155" s="88" t="s">
        <v>9</v>
      </c>
      <c r="J155" s="86" t="s">
        <v>21</v>
      </c>
      <c r="K155" s="86" t="s">
        <v>340</v>
      </c>
      <c r="L155" s="86" t="s">
        <v>119</v>
      </c>
      <c r="M155" s="88" t="s">
        <v>10</v>
      </c>
      <c r="N155" s="88" t="s">
        <v>11</v>
      </c>
      <c r="O155" s="89" t="s">
        <v>50</v>
      </c>
      <c r="P155" s="90" t="s">
        <v>12</v>
      </c>
    </row>
    <row r="156" spans="2:16" ht="17.100000000000001" customHeight="1">
      <c r="B156" s="105">
        <f t="shared" si="2"/>
        <v>153</v>
      </c>
      <c r="C156" s="85">
        <v>8240</v>
      </c>
      <c r="D156" s="86" t="s">
        <v>553</v>
      </c>
      <c r="E156" s="86" t="s">
        <v>284</v>
      </c>
      <c r="F156" s="86"/>
      <c r="G156" s="86" t="s">
        <v>552</v>
      </c>
      <c r="H156" s="88">
        <v>22</v>
      </c>
      <c r="I156" s="88" t="s">
        <v>17</v>
      </c>
      <c r="J156" s="86" t="s">
        <v>207</v>
      </c>
      <c r="K156" s="86" t="s">
        <v>126</v>
      </c>
      <c r="L156" s="86" t="s">
        <v>126</v>
      </c>
      <c r="M156" s="88" t="s">
        <v>78</v>
      </c>
      <c r="N156" s="88" t="s">
        <v>11</v>
      </c>
      <c r="O156" s="89" t="s">
        <v>514</v>
      </c>
      <c r="P156" s="90" t="s">
        <v>496</v>
      </c>
    </row>
    <row r="157" spans="2:16" ht="17.100000000000001" customHeight="1">
      <c r="B157" s="105">
        <f t="shared" si="2"/>
        <v>154</v>
      </c>
      <c r="C157" s="85">
        <v>8240</v>
      </c>
      <c r="D157" s="86" t="s">
        <v>553</v>
      </c>
      <c r="E157" s="86" t="s">
        <v>554</v>
      </c>
      <c r="F157" s="86" t="s">
        <v>284</v>
      </c>
      <c r="G157" s="86" t="s">
        <v>555</v>
      </c>
      <c r="H157" s="88">
        <v>1</v>
      </c>
      <c r="I157" s="88" t="s">
        <v>15</v>
      </c>
      <c r="J157" s="86" t="s">
        <v>559</v>
      </c>
      <c r="K157" s="86" t="s">
        <v>126</v>
      </c>
      <c r="L157" s="86" t="s">
        <v>126</v>
      </c>
      <c r="M157" s="88" t="s">
        <v>78</v>
      </c>
      <c r="N157" s="88" t="s">
        <v>11</v>
      </c>
      <c r="O157" s="89" t="s">
        <v>514</v>
      </c>
      <c r="P157" s="90" t="s">
        <v>496</v>
      </c>
    </row>
    <row r="158" spans="2:16" ht="17.100000000000001" customHeight="1">
      <c r="B158" s="105">
        <f t="shared" si="2"/>
        <v>155</v>
      </c>
      <c r="C158" s="85">
        <v>4792</v>
      </c>
      <c r="D158" s="86" t="s">
        <v>196</v>
      </c>
      <c r="E158" s="86" t="s">
        <v>197</v>
      </c>
      <c r="F158" s="86"/>
      <c r="G158" s="86" t="s">
        <v>33</v>
      </c>
      <c r="H158" s="88">
        <v>46</v>
      </c>
      <c r="I158" s="88" t="s">
        <v>9</v>
      </c>
      <c r="J158" s="86" t="s">
        <v>131</v>
      </c>
      <c r="K158" s="86" t="s">
        <v>130</v>
      </c>
      <c r="L158" s="86" t="s">
        <v>130</v>
      </c>
      <c r="M158" s="88" t="s">
        <v>10</v>
      </c>
      <c r="N158" s="88" t="s">
        <v>11</v>
      </c>
      <c r="O158" s="89" t="s">
        <v>36</v>
      </c>
      <c r="P158" s="90" t="s">
        <v>12</v>
      </c>
    </row>
    <row r="159" spans="2:16" ht="17.100000000000001" customHeight="1">
      <c r="B159" s="105">
        <f t="shared" si="2"/>
        <v>156</v>
      </c>
      <c r="C159" s="85">
        <v>3231</v>
      </c>
      <c r="D159" s="86" t="s">
        <v>578</v>
      </c>
      <c r="E159" s="86" t="s">
        <v>510</v>
      </c>
      <c r="F159" s="86" t="s">
        <v>511</v>
      </c>
      <c r="G159" s="86" t="s">
        <v>60</v>
      </c>
      <c r="H159" s="88">
        <v>18</v>
      </c>
      <c r="I159" s="88" t="s">
        <v>15</v>
      </c>
      <c r="J159" s="86" t="s">
        <v>131</v>
      </c>
      <c r="K159" s="86" t="s">
        <v>340</v>
      </c>
      <c r="L159" s="86" t="s">
        <v>340</v>
      </c>
      <c r="M159" s="88" t="s">
        <v>10</v>
      </c>
      <c r="N159" s="88" t="s">
        <v>10</v>
      </c>
      <c r="O159" s="89" t="s">
        <v>36</v>
      </c>
      <c r="P159" s="90" t="s">
        <v>12</v>
      </c>
    </row>
    <row r="160" spans="2:16" ht="17.100000000000001" customHeight="1">
      <c r="B160" s="105">
        <f t="shared" si="2"/>
        <v>157</v>
      </c>
      <c r="C160" s="85">
        <v>2261</v>
      </c>
      <c r="D160" s="86" t="s">
        <v>480</v>
      </c>
      <c r="E160" s="86" t="s">
        <v>481</v>
      </c>
      <c r="F160" s="86"/>
      <c r="G160" s="86" t="s">
        <v>308</v>
      </c>
      <c r="H160" s="88">
        <v>18</v>
      </c>
      <c r="I160" s="88" t="s">
        <v>15</v>
      </c>
      <c r="J160" s="86" t="s">
        <v>131</v>
      </c>
      <c r="K160" s="86" t="s">
        <v>119</v>
      </c>
      <c r="L160" s="86" t="s">
        <v>119</v>
      </c>
      <c r="M160" s="88" t="s">
        <v>10</v>
      </c>
      <c r="N160" s="88" t="s">
        <v>11</v>
      </c>
      <c r="O160" s="89" t="s">
        <v>49</v>
      </c>
      <c r="P160" s="90" t="s">
        <v>12</v>
      </c>
    </row>
    <row r="161" spans="2:16" ht="17.100000000000001" customHeight="1">
      <c r="B161" s="105">
        <f t="shared" si="2"/>
        <v>158</v>
      </c>
      <c r="C161" s="85">
        <v>8317</v>
      </c>
      <c r="D161" s="86" t="s">
        <v>480</v>
      </c>
      <c r="E161" s="86" t="s">
        <v>481</v>
      </c>
      <c r="F161" s="86"/>
      <c r="G161" s="86" t="s">
        <v>482</v>
      </c>
      <c r="H161" s="88">
        <v>25</v>
      </c>
      <c r="I161" s="88" t="s">
        <v>9</v>
      </c>
      <c r="J161" s="86" t="s">
        <v>13</v>
      </c>
      <c r="K161" s="86" t="s">
        <v>130</v>
      </c>
      <c r="L161" s="86" t="s">
        <v>130</v>
      </c>
      <c r="M161" s="88" t="s">
        <v>78</v>
      </c>
      <c r="N161" s="88" t="s">
        <v>11</v>
      </c>
      <c r="O161" s="89" t="s">
        <v>483</v>
      </c>
      <c r="P161" s="90" t="s">
        <v>16</v>
      </c>
    </row>
    <row r="162" spans="2:16" ht="17.100000000000001" customHeight="1">
      <c r="B162" s="105">
        <f t="shared" si="2"/>
        <v>159</v>
      </c>
      <c r="C162" s="85">
        <v>159</v>
      </c>
      <c r="D162" s="86" t="s">
        <v>176</v>
      </c>
      <c r="E162" s="86" t="s">
        <v>451</v>
      </c>
      <c r="F162" s="86"/>
      <c r="G162" s="86" t="s">
        <v>18</v>
      </c>
      <c r="H162" s="88">
        <v>29</v>
      </c>
      <c r="I162" s="88" t="s">
        <v>9</v>
      </c>
      <c r="J162" s="86" t="s">
        <v>21</v>
      </c>
      <c r="K162" s="86" t="s">
        <v>450</v>
      </c>
      <c r="L162" s="86" t="s">
        <v>119</v>
      </c>
      <c r="M162" s="88" t="s">
        <v>10</v>
      </c>
      <c r="N162" s="88" t="s">
        <v>10</v>
      </c>
      <c r="O162" s="89" t="s">
        <v>43</v>
      </c>
      <c r="P162" s="90" t="s">
        <v>12</v>
      </c>
    </row>
    <row r="163" spans="2:16" ht="17.100000000000001" customHeight="1">
      <c r="B163" s="105">
        <f t="shared" si="2"/>
        <v>160</v>
      </c>
      <c r="C163" s="85">
        <v>441</v>
      </c>
      <c r="D163" s="86" t="s">
        <v>176</v>
      </c>
      <c r="E163" s="86" t="s">
        <v>176</v>
      </c>
      <c r="F163" s="86"/>
      <c r="G163" s="86" t="s">
        <v>34</v>
      </c>
      <c r="H163" s="88">
        <v>24</v>
      </c>
      <c r="I163" s="88" t="s">
        <v>15</v>
      </c>
      <c r="J163" s="86" t="s">
        <v>21</v>
      </c>
      <c r="K163" s="86" t="s">
        <v>119</v>
      </c>
      <c r="L163" s="86" t="s">
        <v>119</v>
      </c>
      <c r="M163" s="88" t="s">
        <v>10</v>
      </c>
      <c r="N163" s="88" t="s">
        <v>10</v>
      </c>
      <c r="O163" s="89" t="s">
        <v>48</v>
      </c>
      <c r="P163" s="90" t="s">
        <v>12</v>
      </c>
    </row>
    <row r="164" spans="2:16" ht="17.100000000000001" customHeight="1">
      <c r="B164" s="105">
        <f t="shared" si="2"/>
        <v>161</v>
      </c>
      <c r="C164" s="85">
        <v>1922</v>
      </c>
      <c r="D164" s="86" t="s">
        <v>176</v>
      </c>
      <c r="E164" s="86" t="s">
        <v>176</v>
      </c>
      <c r="F164" s="86"/>
      <c r="G164" s="86" t="s">
        <v>34</v>
      </c>
      <c r="H164" s="88">
        <v>27</v>
      </c>
      <c r="I164" s="88" t="s">
        <v>9</v>
      </c>
      <c r="J164" s="86" t="s">
        <v>21</v>
      </c>
      <c r="K164" s="86" t="s">
        <v>119</v>
      </c>
      <c r="L164" s="86" t="s">
        <v>119</v>
      </c>
      <c r="M164" s="88" t="s">
        <v>10</v>
      </c>
      <c r="N164" s="88" t="s">
        <v>11</v>
      </c>
      <c r="O164" s="89" t="s">
        <v>46</v>
      </c>
      <c r="P164" s="90" t="s">
        <v>12</v>
      </c>
    </row>
    <row r="165" spans="2:16" ht="17.100000000000001" customHeight="1">
      <c r="B165" s="105">
        <f t="shared" si="2"/>
        <v>162</v>
      </c>
      <c r="C165" s="85">
        <v>2040</v>
      </c>
      <c r="D165" s="86" t="s">
        <v>176</v>
      </c>
      <c r="E165" s="86" t="s">
        <v>176</v>
      </c>
      <c r="F165" s="86"/>
      <c r="G165" s="86" t="s">
        <v>18</v>
      </c>
      <c r="H165" s="88">
        <v>34</v>
      </c>
      <c r="I165" s="88" t="s">
        <v>9</v>
      </c>
      <c r="J165" s="86" t="s">
        <v>131</v>
      </c>
      <c r="K165" s="86" t="s">
        <v>119</v>
      </c>
      <c r="L165" s="86" t="s">
        <v>119</v>
      </c>
      <c r="M165" s="88" t="s">
        <v>10</v>
      </c>
      <c r="N165" s="88" t="s">
        <v>11</v>
      </c>
      <c r="O165" s="89" t="s">
        <v>12</v>
      </c>
      <c r="P165" s="90" t="s">
        <v>12</v>
      </c>
    </row>
    <row r="166" spans="2:16" ht="17.100000000000001" customHeight="1">
      <c r="B166" s="105">
        <f t="shared" si="2"/>
        <v>163</v>
      </c>
      <c r="C166" s="85">
        <v>2594</v>
      </c>
      <c r="D166" s="86" t="s">
        <v>176</v>
      </c>
      <c r="E166" s="86" t="s">
        <v>275</v>
      </c>
      <c r="F166" s="86"/>
      <c r="G166" s="86" t="s">
        <v>14</v>
      </c>
      <c r="H166" s="88">
        <v>23</v>
      </c>
      <c r="I166" s="88" t="s">
        <v>15</v>
      </c>
      <c r="J166" s="86" t="s">
        <v>131</v>
      </c>
      <c r="K166" s="86" t="s">
        <v>119</v>
      </c>
      <c r="L166" s="86" t="s">
        <v>119</v>
      </c>
      <c r="M166" s="88" t="s">
        <v>10</v>
      </c>
      <c r="N166" s="88" t="s">
        <v>11</v>
      </c>
      <c r="O166" s="89" t="s">
        <v>36</v>
      </c>
      <c r="P166" s="90" t="s">
        <v>12</v>
      </c>
    </row>
    <row r="167" spans="2:16" ht="17.100000000000001" customHeight="1">
      <c r="B167" s="105">
        <f t="shared" si="2"/>
        <v>164</v>
      </c>
      <c r="C167" s="85">
        <v>2667</v>
      </c>
      <c r="D167" s="86" t="s">
        <v>176</v>
      </c>
      <c r="E167" s="86" t="s">
        <v>177</v>
      </c>
      <c r="F167" s="86"/>
      <c r="G167" s="86" t="s">
        <v>56</v>
      </c>
      <c r="H167" s="88">
        <v>16</v>
      </c>
      <c r="I167" s="88" t="s">
        <v>15</v>
      </c>
      <c r="J167" s="86" t="s">
        <v>131</v>
      </c>
      <c r="K167" s="86" t="s">
        <v>119</v>
      </c>
      <c r="L167" s="86" t="s">
        <v>119</v>
      </c>
      <c r="M167" s="88" t="s">
        <v>10</v>
      </c>
      <c r="N167" s="88" t="s">
        <v>10</v>
      </c>
      <c r="O167" s="89" t="s">
        <v>53</v>
      </c>
      <c r="P167" s="90" t="s">
        <v>12</v>
      </c>
    </row>
    <row r="168" spans="2:16" ht="17.100000000000001" customHeight="1">
      <c r="B168" s="105">
        <f t="shared" si="2"/>
        <v>165</v>
      </c>
      <c r="C168" s="85">
        <v>3717</v>
      </c>
      <c r="D168" s="86" t="s">
        <v>176</v>
      </c>
      <c r="E168" s="86" t="s">
        <v>176</v>
      </c>
      <c r="F168" s="87" t="s">
        <v>138</v>
      </c>
      <c r="G168" s="86" t="s">
        <v>18</v>
      </c>
      <c r="H168" s="88">
        <v>43</v>
      </c>
      <c r="I168" s="88" t="s">
        <v>9</v>
      </c>
      <c r="J168" s="86" t="s">
        <v>131</v>
      </c>
      <c r="K168" s="86" t="s">
        <v>119</v>
      </c>
      <c r="L168" s="86" t="s">
        <v>119</v>
      </c>
      <c r="M168" s="88" t="s">
        <v>10</v>
      </c>
      <c r="N168" s="88" t="s">
        <v>11</v>
      </c>
      <c r="O168" s="89" t="s">
        <v>140</v>
      </c>
      <c r="P168" s="90" t="s">
        <v>12</v>
      </c>
    </row>
    <row r="169" spans="2:16" ht="17.100000000000001" customHeight="1">
      <c r="B169" s="105">
        <f t="shared" si="2"/>
        <v>166</v>
      </c>
      <c r="C169" s="85">
        <v>3717</v>
      </c>
      <c r="D169" s="86" t="s">
        <v>176</v>
      </c>
      <c r="E169" s="86" t="s">
        <v>176</v>
      </c>
      <c r="F169" s="87"/>
      <c r="G169" s="86" t="s">
        <v>34</v>
      </c>
      <c r="H169" s="88">
        <v>32</v>
      </c>
      <c r="I169" s="88" t="s">
        <v>9</v>
      </c>
      <c r="J169" s="86" t="s">
        <v>131</v>
      </c>
      <c r="K169" s="86" t="s">
        <v>119</v>
      </c>
      <c r="L169" s="86" t="s">
        <v>119</v>
      </c>
      <c r="M169" s="88" t="s">
        <v>10</v>
      </c>
      <c r="N169" s="88" t="s">
        <v>11</v>
      </c>
      <c r="O169" s="89" t="s">
        <v>140</v>
      </c>
      <c r="P169" s="90" t="s">
        <v>12</v>
      </c>
    </row>
    <row r="170" spans="2:16" ht="17.100000000000001" customHeight="1">
      <c r="B170" s="105">
        <f t="shared" si="2"/>
        <v>167</v>
      </c>
      <c r="C170" s="85">
        <v>4823</v>
      </c>
      <c r="D170" s="86" t="s">
        <v>176</v>
      </c>
      <c r="E170" s="86" t="s">
        <v>479</v>
      </c>
      <c r="F170" s="86"/>
      <c r="G170" s="86" t="s">
        <v>18</v>
      </c>
      <c r="H170" s="88">
        <v>29</v>
      </c>
      <c r="I170" s="88" t="s">
        <v>9</v>
      </c>
      <c r="J170" s="86" t="s">
        <v>131</v>
      </c>
      <c r="K170" s="86" t="s">
        <v>340</v>
      </c>
      <c r="L170" s="86" t="s">
        <v>340</v>
      </c>
      <c r="M170" s="88" t="s">
        <v>10</v>
      </c>
      <c r="N170" s="88" t="s">
        <v>11</v>
      </c>
      <c r="O170" s="89" t="s">
        <v>317</v>
      </c>
      <c r="P170" s="90" t="s">
        <v>16</v>
      </c>
    </row>
    <row r="171" spans="2:16" ht="17.100000000000001" customHeight="1">
      <c r="B171" s="105">
        <f t="shared" si="2"/>
        <v>168</v>
      </c>
      <c r="C171" s="85">
        <v>8293</v>
      </c>
      <c r="D171" s="86" t="s">
        <v>176</v>
      </c>
      <c r="E171" s="86" t="s">
        <v>176</v>
      </c>
      <c r="F171" s="86"/>
      <c r="G171" s="86" t="s">
        <v>565</v>
      </c>
      <c r="H171" s="88">
        <v>26</v>
      </c>
      <c r="I171" s="88" t="s">
        <v>15</v>
      </c>
      <c r="J171" s="86" t="s">
        <v>131</v>
      </c>
      <c r="K171" s="86" t="s">
        <v>566</v>
      </c>
      <c r="L171" s="86" t="s">
        <v>566</v>
      </c>
      <c r="M171" s="88" t="s">
        <v>78</v>
      </c>
      <c r="N171" s="88" t="s">
        <v>11</v>
      </c>
      <c r="O171" s="89" t="s">
        <v>567</v>
      </c>
      <c r="P171" s="90" t="s">
        <v>16</v>
      </c>
    </row>
    <row r="172" spans="2:16" ht="17.100000000000001" customHeight="1">
      <c r="B172" s="105">
        <f t="shared" si="2"/>
        <v>169</v>
      </c>
      <c r="C172" s="85">
        <v>8658</v>
      </c>
      <c r="D172" s="86" t="s">
        <v>176</v>
      </c>
      <c r="E172" s="86" t="s">
        <v>176</v>
      </c>
      <c r="F172" s="86"/>
      <c r="G172" s="86" t="s">
        <v>334</v>
      </c>
      <c r="H172" s="88">
        <v>24</v>
      </c>
      <c r="I172" s="88" t="s">
        <v>15</v>
      </c>
      <c r="J172" s="86" t="s">
        <v>21</v>
      </c>
      <c r="K172" s="86" t="s">
        <v>119</v>
      </c>
      <c r="L172" s="86" t="s">
        <v>119</v>
      </c>
      <c r="M172" s="88" t="s">
        <v>78</v>
      </c>
      <c r="N172" s="88" t="s">
        <v>11</v>
      </c>
      <c r="O172" s="89" t="s">
        <v>353</v>
      </c>
      <c r="P172" s="90" t="s">
        <v>12</v>
      </c>
    </row>
    <row r="173" spans="2:16" ht="17.100000000000001" customHeight="1">
      <c r="B173" s="105">
        <f t="shared" si="2"/>
        <v>170</v>
      </c>
      <c r="C173" s="85">
        <v>4695</v>
      </c>
      <c r="D173" s="86" t="s">
        <v>241</v>
      </c>
      <c r="E173" s="86" t="s">
        <v>176</v>
      </c>
      <c r="F173" s="86"/>
      <c r="G173" s="86" t="s">
        <v>242</v>
      </c>
      <c r="H173" s="88">
        <v>20</v>
      </c>
      <c r="I173" s="88" t="s">
        <v>15</v>
      </c>
      <c r="J173" s="86" t="s">
        <v>47</v>
      </c>
      <c r="K173" s="86" t="s">
        <v>130</v>
      </c>
      <c r="L173" s="86" t="s">
        <v>119</v>
      </c>
      <c r="M173" s="88" t="s">
        <v>10</v>
      </c>
      <c r="N173" s="88" t="s">
        <v>10</v>
      </c>
      <c r="O173" s="89" t="s">
        <v>12</v>
      </c>
      <c r="P173" s="90" t="s">
        <v>12</v>
      </c>
    </row>
    <row r="174" spans="2:16" ht="17.100000000000001" customHeight="1">
      <c r="B174" s="105">
        <f t="shared" si="2"/>
        <v>171</v>
      </c>
      <c r="C174" s="85">
        <v>4644</v>
      </c>
      <c r="D174" s="86" t="s">
        <v>245</v>
      </c>
      <c r="E174" s="86" t="s">
        <v>246</v>
      </c>
      <c r="F174" s="86"/>
      <c r="G174" s="86" t="s">
        <v>28</v>
      </c>
      <c r="H174" s="88">
        <v>36</v>
      </c>
      <c r="I174" s="88" t="s">
        <v>9</v>
      </c>
      <c r="J174" s="86" t="s">
        <v>13</v>
      </c>
      <c r="K174" s="86" t="s">
        <v>119</v>
      </c>
      <c r="L174" s="86" t="s">
        <v>13</v>
      </c>
      <c r="M174" s="88" t="s">
        <v>10</v>
      </c>
      <c r="N174" s="88" t="s">
        <v>11</v>
      </c>
      <c r="O174" s="89" t="s">
        <v>36</v>
      </c>
      <c r="P174" s="90" t="s">
        <v>12</v>
      </c>
    </row>
    <row r="175" spans="2:16" ht="17.100000000000001" customHeight="1">
      <c r="B175" s="105">
        <f t="shared" si="2"/>
        <v>172</v>
      </c>
      <c r="C175" s="85">
        <v>8666</v>
      </c>
      <c r="D175" s="86" t="s">
        <v>586</v>
      </c>
      <c r="E175" s="86" t="s">
        <v>587</v>
      </c>
      <c r="F175" s="86"/>
      <c r="G175" s="86" t="s">
        <v>588</v>
      </c>
      <c r="H175" s="88">
        <v>24</v>
      </c>
      <c r="I175" s="88" t="s">
        <v>9</v>
      </c>
      <c r="J175" s="86" t="s">
        <v>13</v>
      </c>
      <c r="K175" s="86" t="s">
        <v>119</v>
      </c>
      <c r="L175" s="86" t="s">
        <v>119</v>
      </c>
      <c r="M175" s="88" t="s">
        <v>78</v>
      </c>
      <c r="N175" s="88" t="s">
        <v>11</v>
      </c>
      <c r="O175" s="89" t="s">
        <v>560</v>
      </c>
      <c r="P175" s="90" t="s">
        <v>12</v>
      </c>
    </row>
    <row r="176" spans="2:16" ht="17.100000000000001" customHeight="1">
      <c r="B176" s="105">
        <f t="shared" si="2"/>
        <v>173</v>
      </c>
      <c r="C176" s="85">
        <v>4906</v>
      </c>
      <c r="D176" s="86" t="s">
        <v>323</v>
      </c>
      <c r="E176" s="86" t="s">
        <v>323</v>
      </c>
      <c r="F176" s="111"/>
      <c r="G176" s="86" t="s">
        <v>324</v>
      </c>
      <c r="H176" s="88">
        <v>17</v>
      </c>
      <c r="I176" s="88" t="s">
        <v>15</v>
      </c>
      <c r="J176" s="86" t="s">
        <v>322</v>
      </c>
      <c r="K176" s="86" t="s">
        <v>316</v>
      </c>
      <c r="L176" s="86" t="s">
        <v>119</v>
      </c>
      <c r="M176" s="88" t="s">
        <v>10</v>
      </c>
      <c r="N176" s="88" t="s">
        <v>11</v>
      </c>
      <c r="O176" s="89" t="s">
        <v>80</v>
      </c>
      <c r="P176" s="90" t="s">
        <v>16</v>
      </c>
    </row>
    <row r="177" spans="2:16" ht="17.100000000000001" customHeight="1">
      <c r="B177" s="105">
        <f t="shared" si="2"/>
        <v>174</v>
      </c>
      <c r="C177" s="85">
        <v>1115</v>
      </c>
      <c r="D177" s="86" t="s">
        <v>528</v>
      </c>
      <c r="E177" s="86" t="s">
        <v>285</v>
      </c>
      <c r="F177" s="86"/>
      <c r="G177" s="86" t="s">
        <v>20</v>
      </c>
      <c r="H177" s="88">
        <v>30</v>
      </c>
      <c r="I177" s="88" t="s">
        <v>9</v>
      </c>
      <c r="J177" s="86" t="s">
        <v>21</v>
      </c>
      <c r="K177" s="86" t="s">
        <v>340</v>
      </c>
      <c r="L177" s="86" t="s">
        <v>119</v>
      </c>
      <c r="M177" s="88" t="s">
        <v>10</v>
      </c>
      <c r="N177" s="88" t="s">
        <v>11</v>
      </c>
      <c r="O177" s="89" t="s">
        <v>50</v>
      </c>
      <c r="P177" s="90" t="s">
        <v>12</v>
      </c>
    </row>
    <row r="178" spans="2:16" ht="17.100000000000001" customHeight="1">
      <c r="B178" s="105">
        <f t="shared" si="2"/>
        <v>175</v>
      </c>
      <c r="C178" s="85">
        <v>2324</v>
      </c>
      <c r="D178" s="86" t="s">
        <v>528</v>
      </c>
      <c r="E178" s="86" t="s">
        <v>285</v>
      </c>
      <c r="F178" s="86"/>
      <c r="G178" s="86" t="s">
        <v>44</v>
      </c>
      <c r="H178" s="88">
        <v>17</v>
      </c>
      <c r="I178" s="88" t="s">
        <v>15</v>
      </c>
      <c r="J178" s="86" t="s">
        <v>35</v>
      </c>
      <c r="K178" s="86" t="s">
        <v>167</v>
      </c>
      <c r="L178" s="86" t="s">
        <v>168</v>
      </c>
      <c r="M178" s="88" t="s">
        <v>10</v>
      </c>
      <c r="N178" s="88" t="s">
        <v>10</v>
      </c>
      <c r="O178" s="89" t="s">
        <v>26</v>
      </c>
      <c r="P178" s="90" t="s">
        <v>12</v>
      </c>
    </row>
    <row r="179" spans="2:16" ht="17.100000000000001" customHeight="1">
      <c r="B179" s="105">
        <f t="shared" si="2"/>
        <v>176</v>
      </c>
      <c r="C179" s="85">
        <v>4567</v>
      </c>
      <c r="D179" s="86" t="s">
        <v>528</v>
      </c>
      <c r="E179" s="86" t="s">
        <v>216</v>
      </c>
      <c r="F179" s="86"/>
      <c r="G179" s="86" t="s">
        <v>28</v>
      </c>
      <c r="H179" s="88">
        <v>40</v>
      </c>
      <c r="I179" s="88" t="s">
        <v>9</v>
      </c>
      <c r="J179" s="86" t="s">
        <v>13</v>
      </c>
      <c r="K179" s="86" t="s">
        <v>119</v>
      </c>
      <c r="L179" s="86" t="s">
        <v>13</v>
      </c>
      <c r="M179" s="88" t="s">
        <v>10</v>
      </c>
      <c r="N179" s="88" t="s">
        <v>15</v>
      </c>
      <c r="O179" s="89" t="s">
        <v>27</v>
      </c>
      <c r="P179" s="90" t="s">
        <v>12</v>
      </c>
    </row>
    <row r="180" spans="2:16" ht="17.100000000000001" customHeight="1">
      <c r="B180" s="105">
        <f t="shared" si="2"/>
        <v>177</v>
      </c>
      <c r="C180" s="85">
        <v>8233</v>
      </c>
      <c r="D180" s="86" t="s">
        <v>528</v>
      </c>
      <c r="E180" s="86" t="s">
        <v>285</v>
      </c>
      <c r="F180" s="86"/>
      <c r="G180" s="86" t="s">
        <v>134</v>
      </c>
      <c r="H180" s="88">
        <v>17</v>
      </c>
      <c r="I180" s="88" t="s">
        <v>15</v>
      </c>
      <c r="J180" s="86" t="s">
        <v>131</v>
      </c>
      <c r="K180" s="86" t="s">
        <v>126</v>
      </c>
      <c r="L180" s="86" t="s">
        <v>126</v>
      </c>
      <c r="M180" s="88" t="s">
        <v>78</v>
      </c>
      <c r="N180" s="88" t="s">
        <v>11</v>
      </c>
      <c r="O180" s="89" t="s">
        <v>328</v>
      </c>
      <c r="P180" s="90" t="s">
        <v>12</v>
      </c>
    </row>
    <row r="181" spans="2:16" ht="17.100000000000001" customHeight="1">
      <c r="B181" s="105">
        <f t="shared" si="2"/>
        <v>178</v>
      </c>
      <c r="C181" s="85">
        <v>8240</v>
      </c>
      <c r="D181" s="86" t="s">
        <v>528</v>
      </c>
      <c r="E181" s="86" t="s">
        <v>528</v>
      </c>
      <c r="F181" s="86"/>
      <c r="G181" s="86" t="s">
        <v>556</v>
      </c>
      <c r="H181" s="88">
        <v>23</v>
      </c>
      <c r="I181" s="88" t="s">
        <v>9</v>
      </c>
      <c r="J181" s="86" t="s">
        <v>551</v>
      </c>
      <c r="K181" s="86" t="s">
        <v>126</v>
      </c>
      <c r="L181" s="86" t="s">
        <v>126</v>
      </c>
      <c r="M181" s="88" t="s">
        <v>78</v>
      </c>
      <c r="N181" s="88" t="s">
        <v>11</v>
      </c>
      <c r="O181" s="89" t="s">
        <v>514</v>
      </c>
      <c r="P181" s="90" t="s">
        <v>496</v>
      </c>
    </row>
    <row r="182" spans="2:16" ht="17.100000000000001" customHeight="1">
      <c r="B182" s="105">
        <f t="shared" si="2"/>
        <v>179</v>
      </c>
      <c r="C182" s="85">
        <v>765</v>
      </c>
      <c r="D182" s="86" t="s">
        <v>364</v>
      </c>
      <c r="E182" s="86" t="s">
        <v>393</v>
      </c>
      <c r="F182" s="86"/>
      <c r="G182" s="86" t="s">
        <v>34</v>
      </c>
      <c r="H182" s="88">
        <v>27</v>
      </c>
      <c r="I182" s="88" t="s">
        <v>9</v>
      </c>
      <c r="J182" s="86" t="s">
        <v>21</v>
      </c>
      <c r="K182" s="86" t="s">
        <v>119</v>
      </c>
      <c r="L182" s="86" t="s">
        <v>119</v>
      </c>
      <c r="M182" s="88" t="s">
        <v>10</v>
      </c>
      <c r="N182" s="88" t="s">
        <v>11</v>
      </c>
      <c r="O182" s="89" t="s">
        <v>26</v>
      </c>
      <c r="P182" s="90" t="s">
        <v>12</v>
      </c>
    </row>
    <row r="183" spans="2:16" ht="17.100000000000001" customHeight="1">
      <c r="B183" s="105">
        <f t="shared" si="2"/>
        <v>180</v>
      </c>
      <c r="C183" s="85">
        <v>808</v>
      </c>
      <c r="D183" s="86" t="s">
        <v>364</v>
      </c>
      <c r="E183" s="86" t="s">
        <v>391</v>
      </c>
      <c r="F183" s="86" t="s">
        <v>392</v>
      </c>
      <c r="G183" s="86" t="s">
        <v>52</v>
      </c>
      <c r="H183" s="88">
        <v>39</v>
      </c>
      <c r="I183" s="88" t="s">
        <v>9</v>
      </c>
      <c r="J183" s="86" t="s">
        <v>35</v>
      </c>
      <c r="K183" s="86" t="s">
        <v>119</v>
      </c>
      <c r="L183" s="86" t="s">
        <v>340</v>
      </c>
      <c r="M183" s="88" t="s">
        <v>10</v>
      </c>
      <c r="N183" s="88" t="s">
        <v>11</v>
      </c>
      <c r="O183" s="89" t="s">
        <v>26</v>
      </c>
      <c r="P183" s="90" t="s">
        <v>12</v>
      </c>
    </row>
    <row r="184" spans="2:16" ht="17.100000000000001" customHeight="1">
      <c r="B184" s="105">
        <f t="shared" si="2"/>
        <v>181</v>
      </c>
      <c r="C184" s="85">
        <v>2489</v>
      </c>
      <c r="D184" s="86" t="s">
        <v>364</v>
      </c>
      <c r="E184" s="86" t="s">
        <v>393</v>
      </c>
      <c r="F184" s="86"/>
      <c r="G184" s="86" t="s">
        <v>356</v>
      </c>
      <c r="H184" s="88">
        <v>15</v>
      </c>
      <c r="I184" s="88" t="s">
        <v>15</v>
      </c>
      <c r="J184" s="86" t="s">
        <v>131</v>
      </c>
      <c r="K184" s="86" t="s">
        <v>119</v>
      </c>
      <c r="L184" s="86" t="s">
        <v>119</v>
      </c>
      <c r="M184" s="88" t="s">
        <v>10</v>
      </c>
      <c r="N184" s="88" t="s">
        <v>11</v>
      </c>
      <c r="O184" s="89" t="s">
        <v>39</v>
      </c>
      <c r="P184" s="90" t="s">
        <v>12</v>
      </c>
    </row>
    <row r="185" spans="2:16" ht="17.100000000000001" customHeight="1">
      <c r="B185" s="105">
        <f t="shared" si="2"/>
        <v>182</v>
      </c>
      <c r="C185" s="85">
        <v>3265</v>
      </c>
      <c r="D185" s="86" t="s">
        <v>364</v>
      </c>
      <c r="E185" s="86" t="s">
        <v>393</v>
      </c>
      <c r="F185" s="86"/>
      <c r="G185" s="86" t="s">
        <v>356</v>
      </c>
      <c r="H185" s="88">
        <v>18</v>
      </c>
      <c r="I185" s="88" t="s">
        <v>15</v>
      </c>
      <c r="J185" s="86" t="s">
        <v>13</v>
      </c>
      <c r="K185" s="86" t="s">
        <v>263</v>
      </c>
      <c r="L185" s="86" t="s">
        <v>397</v>
      </c>
      <c r="M185" s="88" t="s">
        <v>10</v>
      </c>
      <c r="N185" s="88" t="s">
        <v>59</v>
      </c>
      <c r="O185" s="89" t="s">
        <v>77</v>
      </c>
      <c r="P185" s="90" t="s">
        <v>12</v>
      </c>
    </row>
    <row r="186" spans="2:16" ht="17.100000000000001" customHeight="1">
      <c r="B186" s="105">
        <f t="shared" si="2"/>
        <v>183</v>
      </c>
      <c r="C186" s="85">
        <v>3517</v>
      </c>
      <c r="D186" s="86" t="s">
        <v>364</v>
      </c>
      <c r="E186" s="86" t="s">
        <v>393</v>
      </c>
      <c r="F186" s="86"/>
      <c r="G186" s="86" t="s">
        <v>56</v>
      </c>
      <c r="H186" s="88">
        <v>26</v>
      </c>
      <c r="I186" s="88" t="s">
        <v>9</v>
      </c>
      <c r="J186" s="86" t="s">
        <v>131</v>
      </c>
      <c r="K186" s="86" t="s">
        <v>167</v>
      </c>
      <c r="L186" s="86" t="s">
        <v>168</v>
      </c>
      <c r="M186" s="88" t="s">
        <v>10</v>
      </c>
      <c r="N186" s="88" t="s">
        <v>11</v>
      </c>
      <c r="O186" s="89" t="s">
        <v>29</v>
      </c>
      <c r="P186" s="90" t="s">
        <v>12</v>
      </c>
    </row>
    <row r="187" spans="2:16" ht="17.100000000000001" customHeight="1">
      <c r="B187" s="105">
        <f t="shared" si="2"/>
        <v>184</v>
      </c>
      <c r="C187" s="85">
        <v>3669</v>
      </c>
      <c r="D187" s="86" t="s">
        <v>364</v>
      </c>
      <c r="E187" s="86" t="s">
        <v>364</v>
      </c>
      <c r="F187" s="87"/>
      <c r="G187" s="86" t="s">
        <v>308</v>
      </c>
      <c r="H187" s="88">
        <v>24</v>
      </c>
      <c r="I187" s="88" t="s">
        <v>15</v>
      </c>
      <c r="J187" s="86" t="s">
        <v>13</v>
      </c>
      <c r="K187" s="86" t="s">
        <v>162</v>
      </c>
      <c r="L187" s="86" t="s">
        <v>162</v>
      </c>
      <c r="M187" s="88" t="s">
        <v>10</v>
      </c>
      <c r="N187" s="88" t="s">
        <v>11</v>
      </c>
      <c r="O187" s="89" t="s">
        <v>77</v>
      </c>
      <c r="P187" s="90" t="s">
        <v>12</v>
      </c>
    </row>
    <row r="188" spans="2:16" ht="17.100000000000001" customHeight="1">
      <c r="B188" s="105">
        <f t="shared" si="2"/>
        <v>185</v>
      </c>
      <c r="C188" s="85">
        <v>4700</v>
      </c>
      <c r="D188" s="86" t="s">
        <v>364</v>
      </c>
      <c r="E188" s="86" t="s">
        <v>398</v>
      </c>
      <c r="F188" s="86"/>
      <c r="G188" s="86" t="s">
        <v>20</v>
      </c>
      <c r="H188" s="88">
        <v>18</v>
      </c>
      <c r="I188" s="88" t="s">
        <v>15</v>
      </c>
      <c r="J188" s="86" t="s">
        <v>131</v>
      </c>
      <c r="K188" s="86" t="s">
        <v>119</v>
      </c>
      <c r="L188" s="86" t="s">
        <v>119</v>
      </c>
      <c r="M188" s="88" t="s">
        <v>10</v>
      </c>
      <c r="N188" s="88" t="s">
        <v>11</v>
      </c>
      <c r="O188" s="89" t="s">
        <v>80</v>
      </c>
      <c r="P188" s="90" t="s">
        <v>16</v>
      </c>
    </row>
    <row r="189" spans="2:16" ht="17.100000000000001" customHeight="1">
      <c r="B189" s="105">
        <f t="shared" si="2"/>
        <v>186</v>
      </c>
      <c r="C189" s="85">
        <v>8287</v>
      </c>
      <c r="D189" s="86" t="s">
        <v>364</v>
      </c>
      <c r="E189" s="86" t="s">
        <v>391</v>
      </c>
      <c r="F189" s="86"/>
      <c r="G189" s="86" t="s">
        <v>569</v>
      </c>
      <c r="H189" s="88">
        <v>26</v>
      </c>
      <c r="I189" s="88" t="s">
        <v>9</v>
      </c>
      <c r="J189" s="86" t="s">
        <v>131</v>
      </c>
      <c r="K189" s="86" t="s">
        <v>126</v>
      </c>
      <c r="L189" s="86" t="s">
        <v>126</v>
      </c>
      <c r="M189" s="88" t="s">
        <v>78</v>
      </c>
      <c r="N189" s="88" t="s">
        <v>15</v>
      </c>
      <c r="O189" s="89" t="s">
        <v>353</v>
      </c>
      <c r="P189" s="90" t="s">
        <v>12</v>
      </c>
    </row>
    <row r="190" spans="2:16" ht="17.100000000000001" customHeight="1">
      <c r="B190" s="105">
        <f t="shared" si="2"/>
        <v>187</v>
      </c>
      <c r="C190" s="85">
        <v>2231</v>
      </c>
      <c r="D190" s="86" t="s">
        <v>294</v>
      </c>
      <c r="E190" s="86" t="s">
        <v>294</v>
      </c>
      <c r="F190" s="107"/>
      <c r="G190" s="87" t="s">
        <v>44</v>
      </c>
      <c r="H190" s="88">
        <v>25</v>
      </c>
      <c r="I190" s="88" t="s">
        <v>15</v>
      </c>
      <c r="J190" s="86" t="s">
        <v>131</v>
      </c>
      <c r="K190" s="86" t="s">
        <v>417</v>
      </c>
      <c r="L190" s="86" t="s">
        <v>119</v>
      </c>
      <c r="M190" s="88" t="s">
        <v>10</v>
      </c>
      <c r="N190" s="88" t="s">
        <v>11</v>
      </c>
      <c r="O190" s="89" t="s">
        <v>50</v>
      </c>
      <c r="P190" s="90" t="s">
        <v>12</v>
      </c>
    </row>
    <row r="191" spans="2:16" ht="17.100000000000001" customHeight="1">
      <c r="B191" s="105">
        <f t="shared" si="2"/>
        <v>188</v>
      </c>
      <c r="C191" s="85">
        <v>2597</v>
      </c>
      <c r="D191" s="86" t="s">
        <v>294</v>
      </c>
      <c r="E191" s="86" t="s">
        <v>294</v>
      </c>
      <c r="F191" s="87"/>
      <c r="G191" s="86" t="s">
        <v>44</v>
      </c>
      <c r="H191" s="88">
        <v>27</v>
      </c>
      <c r="I191" s="88" t="s">
        <v>9</v>
      </c>
      <c r="J191" s="86" t="s">
        <v>131</v>
      </c>
      <c r="K191" s="86" t="s">
        <v>119</v>
      </c>
      <c r="L191" s="86" t="s">
        <v>119</v>
      </c>
      <c r="M191" s="88" t="s">
        <v>10</v>
      </c>
      <c r="N191" s="88" t="s">
        <v>11</v>
      </c>
      <c r="O191" s="89" t="s">
        <v>50</v>
      </c>
      <c r="P191" s="90" t="s">
        <v>12</v>
      </c>
    </row>
    <row r="192" spans="2:16" ht="17.100000000000001" customHeight="1">
      <c r="B192" s="105">
        <f t="shared" si="2"/>
        <v>189</v>
      </c>
      <c r="C192" s="85">
        <v>8028</v>
      </c>
      <c r="D192" s="86" t="s">
        <v>294</v>
      </c>
      <c r="E192" s="86" t="s">
        <v>294</v>
      </c>
      <c r="F192" s="86"/>
      <c r="G192" s="86" t="s">
        <v>60</v>
      </c>
      <c r="H192" s="88">
        <v>30</v>
      </c>
      <c r="I192" s="88" t="s">
        <v>9</v>
      </c>
      <c r="J192" s="86" t="s">
        <v>21</v>
      </c>
      <c r="K192" s="86" t="s">
        <v>126</v>
      </c>
      <c r="L192" s="86" t="s">
        <v>126</v>
      </c>
      <c r="M192" s="88" t="s">
        <v>78</v>
      </c>
      <c r="N192" s="88" t="s">
        <v>11</v>
      </c>
      <c r="O192" s="89" t="s">
        <v>289</v>
      </c>
      <c r="P192" s="90" t="s">
        <v>76</v>
      </c>
    </row>
    <row r="193" spans="2:16" ht="17.100000000000001" customHeight="1">
      <c r="B193" s="105">
        <f t="shared" si="2"/>
        <v>190</v>
      </c>
      <c r="C193" s="85">
        <v>357</v>
      </c>
      <c r="D193" s="86" t="s">
        <v>243</v>
      </c>
      <c r="E193" s="86" t="s">
        <v>375</v>
      </c>
      <c r="F193" s="86" t="s">
        <v>243</v>
      </c>
      <c r="G193" s="86" t="s">
        <v>73</v>
      </c>
      <c r="H193" s="88">
        <v>31</v>
      </c>
      <c r="I193" s="88" t="s">
        <v>9</v>
      </c>
      <c r="J193" s="86" t="s">
        <v>21</v>
      </c>
      <c r="K193" s="86" t="s">
        <v>126</v>
      </c>
      <c r="L193" s="86" t="s">
        <v>126</v>
      </c>
      <c r="M193" s="88" t="s">
        <v>10</v>
      </c>
      <c r="N193" s="88" t="s">
        <v>10</v>
      </c>
      <c r="O193" s="89" t="s">
        <v>374</v>
      </c>
      <c r="P193" s="90" t="s">
        <v>12</v>
      </c>
    </row>
    <row r="194" spans="2:16" ht="17.100000000000001" customHeight="1">
      <c r="B194" s="105">
        <f t="shared" si="2"/>
        <v>191</v>
      </c>
      <c r="C194" s="85">
        <v>368</v>
      </c>
      <c r="D194" s="86" t="s">
        <v>243</v>
      </c>
      <c r="E194" s="86" t="s">
        <v>243</v>
      </c>
      <c r="F194" s="86"/>
      <c r="G194" s="86" t="s">
        <v>34</v>
      </c>
      <c r="H194" s="88">
        <v>31</v>
      </c>
      <c r="I194" s="88" t="s">
        <v>15</v>
      </c>
      <c r="J194" s="86" t="s">
        <v>35</v>
      </c>
      <c r="K194" s="86" t="s">
        <v>457</v>
      </c>
      <c r="L194" s="86" t="s">
        <v>458</v>
      </c>
      <c r="M194" s="88" t="s">
        <v>10</v>
      </c>
      <c r="N194" s="88" t="s">
        <v>10</v>
      </c>
      <c r="O194" s="89" t="s">
        <v>357</v>
      </c>
      <c r="P194" s="90" t="s">
        <v>16</v>
      </c>
    </row>
    <row r="195" spans="2:16" ht="17.100000000000001" customHeight="1">
      <c r="B195" s="105">
        <f t="shared" si="2"/>
        <v>192</v>
      </c>
      <c r="C195" s="85">
        <v>413</v>
      </c>
      <c r="D195" s="86" t="s">
        <v>243</v>
      </c>
      <c r="E195" s="86" t="s">
        <v>243</v>
      </c>
      <c r="F195" s="86"/>
      <c r="G195" s="86" t="s">
        <v>33</v>
      </c>
      <c r="H195" s="88">
        <v>31</v>
      </c>
      <c r="I195" s="88" t="s">
        <v>9</v>
      </c>
      <c r="J195" s="86" t="s">
        <v>21</v>
      </c>
      <c r="K195" s="86" t="s">
        <v>167</v>
      </c>
      <c r="L195" s="86" t="s">
        <v>168</v>
      </c>
      <c r="M195" s="88" t="s">
        <v>10</v>
      </c>
      <c r="N195" s="88" t="s">
        <v>10</v>
      </c>
      <c r="O195" s="89" t="s">
        <v>227</v>
      </c>
      <c r="P195" s="90" t="s">
        <v>12</v>
      </c>
    </row>
    <row r="196" spans="2:16" ht="17.100000000000001" customHeight="1">
      <c r="B196" s="105">
        <f t="shared" si="2"/>
        <v>193</v>
      </c>
      <c r="C196" s="85">
        <v>3225</v>
      </c>
      <c r="D196" s="86" t="s">
        <v>243</v>
      </c>
      <c r="E196" s="86" t="s">
        <v>243</v>
      </c>
      <c r="F196" s="86"/>
      <c r="G196" s="86" t="s">
        <v>380</v>
      </c>
      <c r="H196" s="88">
        <v>26</v>
      </c>
      <c r="I196" s="88" t="s">
        <v>9</v>
      </c>
      <c r="J196" s="86" t="s">
        <v>131</v>
      </c>
      <c r="K196" s="86" t="s">
        <v>119</v>
      </c>
      <c r="L196" s="86" t="s">
        <v>119</v>
      </c>
      <c r="M196" s="88" t="s">
        <v>10</v>
      </c>
      <c r="N196" s="88" t="s">
        <v>11</v>
      </c>
      <c r="O196" s="89" t="s">
        <v>49</v>
      </c>
      <c r="P196" s="90" t="s">
        <v>12</v>
      </c>
    </row>
    <row r="197" spans="2:16" ht="17.100000000000001" customHeight="1">
      <c r="B197" s="105">
        <f t="shared" si="2"/>
        <v>194</v>
      </c>
      <c r="C197" s="85">
        <v>4695</v>
      </c>
      <c r="D197" s="86" t="s">
        <v>243</v>
      </c>
      <c r="E197" s="86" t="s">
        <v>243</v>
      </c>
      <c r="F197" s="86"/>
      <c r="G197" s="86" t="s">
        <v>33</v>
      </c>
      <c r="H197" s="88">
        <v>42</v>
      </c>
      <c r="I197" s="88" t="s">
        <v>9</v>
      </c>
      <c r="J197" s="86" t="s">
        <v>131</v>
      </c>
      <c r="K197" s="86" t="s">
        <v>130</v>
      </c>
      <c r="L197" s="86" t="s">
        <v>119</v>
      </c>
      <c r="M197" s="88" t="s">
        <v>10</v>
      </c>
      <c r="N197" s="88" t="s">
        <v>10</v>
      </c>
      <c r="O197" s="89" t="s">
        <v>12</v>
      </c>
      <c r="P197" s="90" t="s">
        <v>12</v>
      </c>
    </row>
    <row r="198" spans="2:16" ht="17.100000000000001" customHeight="1">
      <c r="B198" s="105">
        <f t="shared" ref="B198:B261" si="3">B197+1</f>
        <v>195</v>
      </c>
      <c r="C198" s="85">
        <v>5100</v>
      </c>
      <c r="D198" s="86" t="s">
        <v>243</v>
      </c>
      <c r="E198" s="86" t="s">
        <v>243</v>
      </c>
      <c r="F198" s="86"/>
      <c r="G198" s="86" t="s">
        <v>463</v>
      </c>
      <c r="H198" s="88">
        <v>3</v>
      </c>
      <c r="I198" s="88" t="s">
        <v>15</v>
      </c>
      <c r="J198" s="86" t="s">
        <v>25</v>
      </c>
      <c r="K198" s="86" t="s">
        <v>316</v>
      </c>
      <c r="L198" s="86" t="s">
        <v>119</v>
      </c>
      <c r="M198" s="88" t="s">
        <v>10</v>
      </c>
      <c r="N198" s="88" t="s">
        <v>11</v>
      </c>
      <c r="O198" s="89" t="s">
        <v>12</v>
      </c>
      <c r="P198" s="90" t="s">
        <v>12</v>
      </c>
    </row>
    <row r="199" spans="2:16" ht="17.100000000000001" customHeight="1">
      <c r="B199" s="105">
        <f t="shared" si="3"/>
        <v>196</v>
      </c>
      <c r="C199" s="85">
        <v>5100</v>
      </c>
      <c r="D199" s="86" t="s">
        <v>460</v>
      </c>
      <c r="E199" s="86" t="s">
        <v>243</v>
      </c>
      <c r="F199" s="86"/>
      <c r="G199" s="86" t="s">
        <v>461</v>
      </c>
      <c r="H199" s="88">
        <v>25</v>
      </c>
      <c r="I199" s="88" t="s">
        <v>17</v>
      </c>
      <c r="J199" s="86" t="s">
        <v>462</v>
      </c>
      <c r="K199" s="86" t="s">
        <v>316</v>
      </c>
      <c r="L199" s="86" t="s">
        <v>119</v>
      </c>
      <c r="M199" s="88" t="s">
        <v>10</v>
      </c>
      <c r="N199" s="88" t="s">
        <v>11</v>
      </c>
      <c r="O199" s="89" t="s">
        <v>12</v>
      </c>
      <c r="P199" s="90" t="s">
        <v>12</v>
      </c>
    </row>
    <row r="200" spans="2:16" ht="17.100000000000001" customHeight="1">
      <c r="B200" s="105">
        <f t="shared" si="3"/>
        <v>197</v>
      </c>
      <c r="C200" s="85">
        <v>159</v>
      </c>
      <c r="D200" s="86" t="s">
        <v>160</v>
      </c>
      <c r="E200" s="86" t="s">
        <v>160</v>
      </c>
      <c r="F200" s="86"/>
      <c r="G200" s="86" t="s">
        <v>44</v>
      </c>
      <c r="H200" s="88">
        <v>21</v>
      </c>
      <c r="I200" s="88" t="s">
        <v>15</v>
      </c>
      <c r="J200" s="86" t="s">
        <v>21</v>
      </c>
      <c r="K200" s="86" t="s">
        <v>119</v>
      </c>
      <c r="L200" s="86" t="s">
        <v>119</v>
      </c>
      <c r="M200" s="88" t="s">
        <v>10</v>
      </c>
      <c r="N200" s="88" t="s">
        <v>10</v>
      </c>
      <c r="O200" s="89" t="s">
        <v>43</v>
      </c>
      <c r="P200" s="90" t="s">
        <v>12</v>
      </c>
    </row>
    <row r="201" spans="2:16" ht="17.100000000000001" customHeight="1">
      <c r="B201" s="105">
        <f t="shared" si="3"/>
        <v>198</v>
      </c>
      <c r="C201" s="85">
        <v>817</v>
      </c>
      <c r="D201" s="86" t="s">
        <v>160</v>
      </c>
      <c r="E201" s="86" t="s">
        <v>160</v>
      </c>
      <c r="F201" s="86"/>
      <c r="G201" s="86" t="s">
        <v>33</v>
      </c>
      <c r="H201" s="88">
        <v>19</v>
      </c>
      <c r="I201" s="88" t="s">
        <v>15</v>
      </c>
      <c r="J201" s="86" t="s">
        <v>21</v>
      </c>
      <c r="K201" s="86" t="s">
        <v>119</v>
      </c>
      <c r="L201" s="86" t="s">
        <v>119</v>
      </c>
      <c r="M201" s="88" t="s">
        <v>10</v>
      </c>
      <c r="N201" s="88" t="s">
        <v>11</v>
      </c>
      <c r="O201" s="89" t="s">
        <v>159</v>
      </c>
      <c r="P201" s="90" t="s">
        <v>12</v>
      </c>
    </row>
    <row r="202" spans="2:16" ht="17.100000000000001" customHeight="1">
      <c r="B202" s="105">
        <f t="shared" si="3"/>
        <v>199</v>
      </c>
      <c r="C202" s="85">
        <v>2385</v>
      </c>
      <c r="D202" s="86" t="s">
        <v>160</v>
      </c>
      <c r="E202" s="86" t="s">
        <v>160</v>
      </c>
      <c r="F202" s="87"/>
      <c r="G202" s="86" t="s">
        <v>28</v>
      </c>
      <c r="H202" s="88">
        <v>30</v>
      </c>
      <c r="I202" s="88" t="s">
        <v>9</v>
      </c>
      <c r="J202" s="86" t="s">
        <v>131</v>
      </c>
      <c r="K202" s="86" t="s">
        <v>362</v>
      </c>
      <c r="L202" s="86" t="s">
        <v>119</v>
      </c>
      <c r="M202" s="88" t="s">
        <v>10</v>
      </c>
      <c r="N202" s="88" t="s">
        <v>11</v>
      </c>
      <c r="O202" s="89" t="s">
        <v>48</v>
      </c>
      <c r="P202" s="90" t="s">
        <v>12</v>
      </c>
    </row>
    <row r="203" spans="2:16" ht="17.100000000000001" customHeight="1">
      <c r="B203" s="105">
        <f t="shared" si="3"/>
        <v>200</v>
      </c>
      <c r="C203" s="85">
        <v>2425</v>
      </c>
      <c r="D203" s="86" t="s">
        <v>160</v>
      </c>
      <c r="E203" s="86" t="s">
        <v>160</v>
      </c>
      <c r="F203" s="86"/>
      <c r="G203" s="86" t="s">
        <v>170</v>
      </c>
      <c r="H203" s="88">
        <v>15</v>
      </c>
      <c r="I203" s="88" t="s">
        <v>15</v>
      </c>
      <c r="J203" s="86" t="s">
        <v>131</v>
      </c>
      <c r="K203" s="86" t="s">
        <v>130</v>
      </c>
      <c r="L203" s="86" t="s">
        <v>119</v>
      </c>
      <c r="M203" s="88" t="s">
        <v>10</v>
      </c>
      <c r="N203" s="88" t="s">
        <v>11</v>
      </c>
      <c r="O203" s="89" t="s">
        <v>12</v>
      </c>
      <c r="P203" s="90" t="s">
        <v>12</v>
      </c>
    </row>
    <row r="204" spans="2:16" ht="17.100000000000001" customHeight="1">
      <c r="B204" s="105">
        <f t="shared" si="3"/>
        <v>201</v>
      </c>
      <c r="C204" s="85">
        <v>2489</v>
      </c>
      <c r="D204" s="86" t="s">
        <v>160</v>
      </c>
      <c r="E204" s="86" t="s">
        <v>160</v>
      </c>
      <c r="F204" s="86"/>
      <c r="G204" s="86" t="s">
        <v>44</v>
      </c>
      <c r="H204" s="88">
        <v>17</v>
      </c>
      <c r="I204" s="88" t="s">
        <v>9</v>
      </c>
      <c r="J204" s="86" t="s">
        <v>131</v>
      </c>
      <c r="K204" s="86" t="s">
        <v>119</v>
      </c>
      <c r="L204" s="86" t="s">
        <v>119</v>
      </c>
      <c r="M204" s="88" t="s">
        <v>10</v>
      </c>
      <c r="N204" s="88" t="s">
        <v>11</v>
      </c>
      <c r="O204" s="89" t="s">
        <v>39</v>
      </c>
      <c r="P204" s="90" t="s">
        <v>12</v>
      </c>
    </row>
    <row r="205" spans="2:16" ht="17.100000000000001" customHeight="1">
      <c r="B205" s="105">
        <f t="shared" si="3"/>
        <v>202</v>
      </c>
      <c r="C205" s="85">
        <v>3790</v>
      </c>
      <c r="D205" s="86" t="s">
        <v>160</v>
      </c>
      <c r="E205" s="86" t="s">
        <v>160</v>
      </c>
      <c r="F205" s="87"/>
      <c r="G205" s="86" t="s">
        <v>34</v>
      </c>
      <c r="H205" s="88">
        <v>16</v>
      </c>
      <c r="I205" s="88" t="s">
        <v>15</v>
      </c>
      <c r="J205" s="86" t="s">
        <v>13</v>
      </c>
      <c r="K205" s="86" t="s">
        <v>263</v>
      </c>
      <c r="L205" s="86" t="s">
        <v>162</v>
      </c>
      <c r="M205" s="88" t="s">
        <v>10</v>
      </c>
      <c r="N205" s="88" t="s">
        <v>11</v>
      </c>
      <c r="O205" s="89" t="s">
        <v>27</v>
      </c>
      <c r="P205" s="90" t="s">
        <v>12</v>
      </c>
    </row>
    <row r="206" spans="2:16" ht="17.100000000000001" customHeight="1">
      <c r="B206" s="105">
        <f t="shared" si="3"/>
        <v>203</v>
      </c>
      <c r="C206" s="85">
        <v>4567</v>
      </c>
      <c r="D206" s="86" t="s">
        <v>160</v>
      </c>
      <c r="E206" s="86" t="s">
        <v>543</v>
      </c>
      <c r="F206" s="86"/>
      <c r="G206" s="86" t="s">
        <v>20</v>
      </c>
      <c r="H206" s="88">
        <v>36</v>
      </c>
      <c r="I206" s="88" t="s">
        <v>9</v>
      </c>
      <c r="J206" s="86" t="s">
        <v>13</v>
      </c>
      <c r="K206" s="86" t="s">
        <v>119</v>
      </c>
      <c r="L206" s="86" t="s">
        <v>13</v>
      </c>
      <c r="M206" s="88" t="s">
        <v>10</v>
      </c>
      <c r="N206" s="88" t="s">
        <v>15</v>
      </c>
      <c r="O206" s="89" t="s">
        <v>27</v>
      </c>
      <c r="P206" s="90" t="s">
        <v>12</v>
      </c>
    </row>
    <row r="207" spans="2:16" ht="17.100000000000001" customHeight="1">
      <c r="B207" s="105">
        <f t="shared" si="3"/>
        <v>204</v>
      </c>
      <c r="C207" s="85">
        <v>4935</v>
      </c>
      <c r="D207" s="86" t="s">
        <v>160</v>
      </c>
      <c r="E207" s="86" t="s">
        <v>407</v>
      </c>
      <c r="F207" s="87"/>
      <c r="G207" s="86" t="s">
        <v>175</v>
      </c>
      <c r="H207" s="88">
        <v>27</v>
      </c>
      <c r="I207" s="88" t="s">
        <v>9</v>
      </c>
      <c r="J207" s="86" t="s">
        <v>131</v>
      </c>
      <c r="K207" s="86" t="s">
        <v>316</v>
      </c>
      <c r="L207" s="86" t="s">
        <v>316</v>
      </c>
      <c r="M207" s="88" t="s">
        <v>10</v>
      </c>
      <c r="N207" s="88" t="s">
        <v>11</v>
      </c>
      <c r="O207" s="89" t="s">
        <v>357</v>
      </c>
      <c r="P207" s="90" t="s">
        <v>16</v>
      </c>
    </row>
    <row r="208" spans="2:16" ht="17.100000000000001" customHeight="1">
      <c r="B208" s="105">
        <f t="shared" si="3"/>
        <v>205</v>
      </c>
      <c r="C208" s="85">
        <v>8293</v>
      </c>
      <c r="D208" s="86" t="s">
        <v>160</v>
      </c>
      <c r="E208" s="86" t="s">
        <v>407</v>
      </c>
      <c r="F208" s="86"/>
      <c r="G208" s="86" t="s">
        <v>237</v>
      </c>
      <c r="H208" s="88">
        <v>30</v>
      </c>
      <c r="I208" s="88" t="s">
        <v>9</v>
      </c>
      <c r="J208" s="86" t="s">
        <v>568</v>
      </c>
      <c r="K208" s="86" t="s">
        <v>168</v>
      </c>
      <c r="L208" s="86" t="s">
        <v>168</v>
      </c>
      <c r="M208" s="88" t="s">
        <v>78</v>
      </c>
      <c r="N208" s="88" t="s">
        <v>11</v>
      </c>
      <c r="O208" s="89" t="s">
        <v>567</v>
      </c>
      <c r="P208" s="90" t="s">
        <v>16</v>
      </c>
    </row>
    <row r="209" spans="2:16" ht="17.100000000000001" customHeight="1">
      <c r="B209" s="105">
        <f t="shared" si="3"/>
        <v>206</v>
      </c>
      <c r="C209" s="85">
        <v>8338</v>
      </c>
      <c r="D209" s="86" t="s">
        <v>160</v>
      </c>
      <c r="E209" s="86" t="s">
        <v>160</v>
      </c>
      <c r="F209" s="87"/>
      <c r="G209" s="86" t="s">
        <v>192</v>
      </c>
      <c r="H209" s="88">
        <v>29</v>
      </c>
      <c r="I209" s="88" t="s">
        <v>9</v>
      </c>
      <c r="J209" s="86" t="s">
        <v>131</v>
      </c>
      <c r="K209" s="86" t="s">
        <v>126</v>
      </c>
      <c r="L209" s="86" t="s">
        <v>119</v>
      </c>
      <c r="M209" s="88" t="s">
        <v>78</v>
      </c>
      <c r="N209" s="88" t="s">
        <v>11</v>
      </c>
      <c r="O209" s="89" t="s">
        <v>328</v>
      </c>
      <c r="P209" s="90" t="s">
        <v>12</v>
      </c>
    </row>
    <row r="210" spans="2:16" ht="17.100000000000001" customHeight="1">
      <c r="B210" s="105">
        <f t="shared" si="3"/>
        <v>207</v>
      </c>
      <c r="C210" s="85">
        <v>2144</v>
      </c>
      <c r="D210" s="86" t="s">
        <v>360</v>
      </c>
      <c r="E210" s="86" t="s">
        <v>601</v>
      </c>
      <c r="F210" s="86"/>
      <c r="G210" s="86" t="s">
        <v>602</v>
      </c>
      <c r="H210" s="88">
        <v>22</v>
      </c>
      <c r="I210" s="88" t="s">
        <v>17</v>
      </c>
      <c r="J210" s="86" t="s">
        <v>13</v>
      </c>
      <c r="K210" s="86" t="s">
        <v>167</v>
      </c>
      <c r="L210" s="86" t="s">
        <v>119</v>
      </c>
      <c r="M210" s="88" t="s">
        <v>10</v>
      </c>
      <c r="N210" s="88" t="s">
        <v>10</v>
      </c>
      <c r="O210" s="89" t="s">
        <v>599</v>
      </c>
      <c r="P210" s="90" t="s">
        <v>24</v>
      </c>
    </row>
    <row r="211" spans="2:16" ht="17.100000000000001" customHeight="1">
      <c r="B211" s="105">
        <f t="shared" si="3"/>
        <v>208</v>
      </c>
      <c r="C211" s="85">
        <v>2603</v>
      </c>
      <c r="D211" s="86" t="s">
        <v>360</v>
      </c>
      <c r="E211" s="86" t="s">
        <v>160</v>
      </c>
      <c r="F211" s="87"/>
      <c r="G211" s="86" t="s">
        <v>361</v>
      </c>
      <c r="H211" s="88">
        <v>21</v>
      </c>
      <c r="I211" s="88" t="s">
        <v>17</v>
      </c>
      <c r="J211" s="86" t="s">
        <v>25</v>
      </c>
      <c r="K211" s="86" t="s">
        <v>162</v>
      </c>
      <c r="L211" s="86" t="s">
        <v>119</v>
      </c>
      <c r="M211" s="88" t="s">
        <v>10</v>
      </c>
      <c r="N211" s="88" t="s">
        <v>10</v>
      </c>
      <c r="O211" s="89" t="s">
        <v>49</v>
      </c>
      <c r="P211" s="90" t="s">
        <v>12</v>
      </c>
    </row>
    <row r="212" spans="2:16" ht="17.100000000000001" customHeight="1">
      <c r="B212" s="105">
        <f t="shared" si="3"/>
        <v>209</v>
      </c>
      <c r="C212" s="85">
        <v>152</v>
      </c>
      <c r="D212" s="86" t="s">
        <v>219</v>
      </c>
      <c r="E212" s="86" t="s">
        <v>220</v>
      </c>
      <c r="F212" s="86"/>
      <c r="G212" s="86" t="s">
        <v>20</v>
      </c>
      <c r="H212" s="88">
        <v>42</v>
      </c>
      <c r="I212" s="88" t="s">
        <v>9</v>
      </c>
      <c r="J212" s="86" t="s">
        <v>21</v>
      </c>
      <c r="K212" s="86" t="s">
        <v>130</v>
      </c>
      <c r="L212" s="86" t="s">
        <v>119</v>
      </c>
      <c r="M212" s="88" t="s">
        <v>10</v>
      </c>
      <c r="N212" s="88" t="s">
        <v>11</v>
      </c>
      <c r="O212" s="89" t="s">
        <v>48</v>
      </c>
      <c r="P212" s="90" t="s">
        <v>12</v>
      </c>
    </row>
    <row r="213" spans="2:16" ht="17.100000000000001" customHeight="1">
      <c r="B213" s="105">
        <f t="shared" si="3"/>
        <v>210</v>
      </c>
      <c r="C213" s="85">
        <v>4504</v>
      </c>
      <c r="D213" s="86" t="s">
        <v>219</v>
      </c>
      <c r="E213" s="86" t="s">
        <v>220</v>
      </c>
      <c r="F213" s="86"/>
      <c r="G213" s="86" t="s">
        <v>40</v>
      </c>
      <c r="H213" s="88">
        <v>31</v>
      </c>
      <c r="I213" s="88" t="s">
        <v>9</v>
      </c>
      <c r="J213" s="86" t="s">
        <v>131</v>
      </c>
      <c r="K213" s="86" t="s">
        <v>130</v>
      </c>
      <c r="L213" s="86" t="s">
        <v>119</v>
      </c>
      <c r="M213" s="88" t="s">
        <v>10</v>
      </c>
      <c r="N213" s="88" t="s">
        <v>11</v>
      </c>
      <c r="O213" s="89" t="s">
        <v>29</v>
      </c>
      <c r="P213" s="90" t="s">
        <v>12</v>
      </c>
    </row>
    <row r="214" spans="2:16" ht="17.100000000000001" customHeight="1">
      <c r="B214" s="105">
        <f t="shared" si="3"/>
        <v>211</v>
      </c>
      <c r="C214" s="85">
        <v>817</v>
      </c>
      <c r="D214" s="86" t="s">
        <v>534</v>
      </c>
      <c r="E214" s="86" t="s">
        <v>185</v>
      </c>
      <c r="F214" s="86"/>
      <c r="G214" s="86" t="s">
        <v>33</v>
      </c>
      <c r="H214" s="88">
        <v>40</v>
      </c>
      <c r="I214" s="88" t="s">
        <v>9</v>
      </c>
      <c r="J214" s="86" t="s">
        <v>21</v>
      </c>
      <c r="K214" s="86" t="s">
        <v>119</v>
      </c>
      <c r="L214" s="86" t="s">
        <v>119</v>
      </c>
      <c r="M214" s="88" t="s">
        <v>10</v>
      </c>
      <c r="N214" s="88" t="s">
        <v>11</v>
      </c>
      <c r="O214" s="89" t="s">
        <v>159</v>
      </c>
      <c r="P214" s="90" t="s">
        <v>12</v>
      </c>
    </row>
    <row r="215" spans="2:16" ht="17.100000000000001" customHeight="1">
      <c r="B215" s="105">
        <f t="shared" si="3"/>
        <v>212</v>
      </c>
      <c r="C215" s="85">
        <v>2286</v>
      </c>
      <c r="D215" s="86" t="s">
        <v>534</v>
      </c>
      <c r="E215" s="86" t="s">
        <v>185</v>
      </c>
      <c r="F215" s="86"/>
      <c r="G215" s="86" t="s">
        <v>28</v>
      </c>
      <c r="H215" s="88">
        <v>16</v>
      </c>
      <c r="I215" s="88" t="s">
        <v>15</v>
      </c>
      <c r="J215" s="86" t="s">
        <v>131</v>
      </c>
      <c r="K215" s="86" t="s">
        <v>180</v>
      </c>
      <c r="L215" s="86" t="s">
        <v>119</v>
      </c>
      <c r="M215" s="88" t="s">
        <v>10</v>
      </c>
      <c r="N215" s="88" t="s">
        <v>11</v>
      </c>
      <c r="O215" s="89" t="s">
        <v>39</v>
      </c>
      <c r="P215" s="90" t="s">
        <v>12</v>
      </c>
    </row>
    <row r="216" spans="2:16" ht="17.100000000000001" customHeight="1">
      <c r="B216" s="105">
        <f t="shared" si="3"/>
        <v>213</v>
      </c>
      <c r="C216" s="85">
        <v>2286</v>
      </c>
      <c r="D216" s="86" t="s">
        <v>534</v>
      </c>
      <c r="E216" s="86" t="s">
        <v>185</v>
      </c>
      <c r="F216" s="86"/>
      <c r="G216" s="86" t="s">
        <v>52</v>
      </c>
      <c r="H216" s="88">
        <v>43</v>
      </c>
      <c r="I216" s="88" t="s">
        <v>9</v>
      </c>
      <c r="J216" s="86" t="s">
        <v>131</v>
      </c>
      <c r="K216" s="86" t="s">
        <v>180</v>
      </c>
      <c r="L216" s="86" t="s">
        <v>119</v>
      </c>
      <c r="M216" s="88" t="s">
        <v>10</v>
      </c>
      <c r="N216" s="88" t="s">
        <v>11</v>
      </c>
      <c r="O216" s="89" t="s">
        <v>39</v>
      </c>
      <c r="P216" s="90" t="s">
        <v>12</v>
      </c>
    </row>
    <row r="217" spans="2:16" ht="17.100000000000001" customHeight="1">
      <c r="B217" s="105">
        <f t="shared" si="3"/>
        <v>214</v>
      </c>
      <c r="C217" s="85">
        <v>1181</v>
      </c>
      <c r="D217" s="86" t="s">
        <v>173</v>
      </c>
      <c r="E217" s="86" t="s">
        <v>174</v>
      </c>
      <c r="F217" s="86"/>
      <c r="G217" s="86" t="s">
        <v>44</v>
      </c>
      <c r="H217" s="88">
        <v>18</v>
      </c>
      <c r="I217" s="88" t="s">
        <v>15</v>
      </c>
      <c r="J217" s="86" t="s">
        <v>13</v>
      </c>
      <c r="K217" s="86" t="s">
        <v>428</v>
      </c>
      <c r="L217" s="86" t="s">
        <v>13</v>
      </c>
      <c r="M217" s="88" t="s">
        <v>10</v>
      </c>
      <c r="N217" s="88" t="s">
        <v>11</v>
      </c>
      <c r="O217" s="89" t="s">
        <v>429</v>
      </c>
      <c r="P217" s="90" t="s">
        <v>12</v>
      </c>
    </row>
    <row r="218" spans="2:16" ht="17.100000000000001" customHeight="1">
      <c r="B218" s="105">
        <f t="shared" si="3"/>
        <v>215</v>
      </c>
      <c r="C218" s="85">
        <v>2218</v>
      </c>
      <c r="D218" s="86" t="s">
        <v>173</v>
      </c>
      <c r="E218" s="86" t="s">
        <v>174</v>
      </c>
      <c r="F218" s="87"/>
      <c r="G218" s="86" t="s">
        <v>356</v>
      </c>
      <c r="H218" s="88">
        <v>18</v>
      </c>
      <c r="I218" s="88" t="s">
        <v>15</v>
      </c>
      <c r="J218" s="86" t="s">
        <v>131</v>
      </c>
      <c r="K218" s="86" t="s">
        <v>425</v>
      </c>
      <c r="L218" s="86" t="s">
        <v>425</v>
      </c>
      <c r="M218" s="88" t="s">
        <v>10</v>
      </c>
      <c r="N218" s="88" t="s">
        <v>10</v>
      </c>
      <c r="O218" s="89" t="s">
        <v>49</v>
      </c>
      <c r="P218" s="90" t="s">
        <v>12</v>
      </c>
    </row>
    <row r="219" spans="2:16" ht="17.100000000000001" customHeight="1">
      <c r="B219" s="105">
        <f t="shared" si="3"/>
        <v>216</v>
      </c>
      <c r="C219" s="85">
        <v>2254</v>
      </c>
      <c r="D219" s="86" t="s">
        <v>173</v>
      </c>
      <c r="E219" s="86" t="s">
        <v>173</v>
      </c>
      <c r="F219" s="87"/>
      <c r="G219" s="86" t="s">
        <v>418</v>
      </c>
      <c r="H219" s="88">
        <v>16</v>
      </c>
      <c r="I219" s="88" t="s">
        <v>15</v>
      </c>
      <c r="J219" s="86" t="s">
        <v>131</v>
      </c>
      <c r="K219" s="86" t="s">
        <v>419</v>
      </c>
      <c r="L219" s="86" t="s">
        <v>119</v>
      </c>
      <c r="M219" s="88" t="s">
        <v>10</v>
      </c>
      <c r="N219" s="88" t="s">
        <v>11</v>
      </c>
      <c r="O219" s="89" t="s">
        <v>53</v>
      </c>
      <c r="P219" s="90" t="s">
        <v>12</v>
      </c>
    </row>
    <row r="220" spans="2:16" ht="17.100000000000001" customHeight="1">
      <c r="B220" s="105">
        <f t="shared" si="3"/>
        <v>217</v>
      </c>
      <c r="C220" s="85">
        <v>2286</v>
      </c>
      <c r="D220" s="86" t="s">
        <v>173</v>
      </c>
      <c r="E220" s="86" t="s">
        <v>174</v>
      </c>
      <c r="F220" s="86"/>
      <c r="G220" s="86" t="s">
        <v>73</v>
      </c>
      <c r="H220" s="88">
        <v>16</v>
      </c>
      <c r="I220" s="88" t="s">
        <v>15</v>
      </c>
      <c r="J220" s="86" t="s">
        <v>131</v>
      </c>
      <c r="K220" s="86" t="s">
        <v>180</v>
      </c>
      <c r="L220" s="86" t="s">
        <v>119</v>
      </c>
      <c r="M220" s="88" t="s">
        <v>10</v>
      </c>
      <c r="N220" s="88" t="s">
        <v>11</v>
      </c>
      <c r="O220" s="89" t="s">
        <v>39</v>
      </c>
      <c r="P220" s="90" t="s">
        <v>12</v>
      </c>
    </row>
    <row r="221" spans="2:16" ht="17.100000000000001" customHeight="1">
      <c r="B221" s="105">
        <f t="shared" si="3"/>
        <v>218</v>
      </c>
      <c r="C221" s="85">
        <v>2632</v>
      </c>
      <c r="D221" s="86" t="s">
        <v>173</v>
      </c>
      <c r="E221" s="86" t="s">
        <v>519</v>
      </c>
      <c r="F221" s="86"/>
      <c r="G221" s="86" t="s">
        <v>175</v>
      </c>
      <c r="H221" s="88">
        <v>17</v>
      </c>
      <c r="I221" s="88" t="s">
        <v>15</v>
      </c>
      <c r="J221" s="86" t="s">
        <v>131</v>
      </c>
      <c r="K221" s="86" t="s">
        <v>162</v>
      </c>
      <c r="L221" s="86" t="s">
        <v>119</v>
      </c>
      <c r="M221" s="88" t="s">
        <v>10</v>
      </c>
      <c r="N221" s="88" t="s">
        <v>11</v>
      </c>
      <c r="O221" s="89" t="s">
        <v>516</v>
      </c>
      <c r="P221" s="90" t="s">
        <v>12</v>
      </c>
    </row>
    <row r="222" spans="2:16" ht="17.100000000000001" customHeight="1">
      <c r="B222" s="105">
        <f t="shared" si="3"/>
        <v>219</v>
      </c>
      <c r="C222" s="85">
        <v>2667</v>
      </c>
      <c r="D222" s="86" t="s">
        <v>173</v>
      </c>
      <c r="E222" s="86" t="s">
        <v>174</v>
      </c>
      <c r="F222" s="86"/>
      <c r="G222" s="86" t="s">
        <v>175</v>
      </c>
      <c r="H222" s="88">
        <v>17</v>
      </c>
      <c r="I222" s="88" t="s">
        <v>15</v>
      </c>
      <c r="J222" s="86" t="s">
        <v>131</v>
      </c>
      <c r="K222" s="86" t="s">
        <v>119</v>
      </c>
      <c r="L222" s="86" t="s">
        <v>119</v>
      </c>
      <c r="M222" s="88" t="s">
        <v>10</v>
      </c>
      <c r="N222" s="88" t="s">
        <v>10</v>
      </c>
      <c r="O222" s="89" t="s">
        <v>53</v>
      </c>
      <c r="P222" s="90" t="s">
        <v>12</v>
      </c>
    </row>
    <row r="223" spans="2:16" ht="17.100000000000001" customHeight="1">
      <c r="B223" s="105">
        <f t="shared" si="3"/>
        <v>220</v>
      </c>
      <c r="C223" s="85">
        <v>3280</v>
      </c>
      <c r="D223" s="86" t="s">
        <v>173</v>
      </c>
      <c r="E223" s="86" t="s">
        <v>441</v>
      </c>
      <c r="F223" s="86"/>
      <c r="G223" s="86" t="s">
        <v>73</v>
      </c>
      <c r="H223" s="88">
        <v>18</v>
      </c>
      <c r="I223" s="88" t="s">
        <v>15</v>
      </c>
      <c r="J223" s="86" t="s">
        <v>131</v>
      </c>
      <c r="K223" s="86" t="s">
        <v>130</v>
      </c>
      <c r="L223" s="86" t="s">
        <v>119</v>
      </c>
      <c r="M223" s="88" t="s">
        <v>10</v>
      </c>
      <c r="N223" s="88" t="s">
        <v>11</v>
      </c>
      <c r="O223" s="89" t="s">
        <v>29</v>
      </c>
      <c r="P223" s="90" t="s">
        <v>12</v>
      </c>
    </row>
    <row r="224" spans="2:16" ht="17.100000000000001" customHeight="1">
      <c r="B224" s="105">
        <f t="shared" si="3"/>
        <v>221</v>
      </c>
      <c r="C224" s="85">
        <v>3280</v>
      </c>
      <c r="D224" s="86" t="s">
        <v>173</v>
      </c>
      <c r="E224" s="86" t="s">
        <v>442</v>
      </c>
      <c r="F224" s="86"/>
      <c r="G224" s="86" t="s">
        <v>418</v>
      </c>
      <c r="H224" s="88">
        <v>17</v>
      </c>
      <c r="I224" s="88" t="s">
        <v>15</v>
      </c>
      <c r="J224" s="86" t="s">
        <v>131</v>
      </c>
      <c r="K224" s="86" t="s">
        <v>130</v>
      </c>
      <c r="L224" s="86" t="s">
        <v>119</v>
      </c>
      <c r="M224" s="88" t="s">
        <v>10</v>
      </c>
      <c r="N224" s="88" t="s">
        <v>11</v>
      </c>
      <c r="O224" s="89" t="s">
        <v>29</v>
      </c>
      <c r="P224" s="90" t="s">
        <v>12</v>
      </c>
    </row>
    <row r="225" spans="2:16" ht="17.100000000000001" customHeight="1">
      <c r="B225" s="105">
        <f t="shared" si="3"/>
        <v>222</v>
      </c>
      <c r="C225" s="85">
        <v>3717</v>
      </c>
      <c r="D225" s="86" t="s">
        <v>173</v>
      </c>
      <c r="E225" s="86" t="s">
        <v>174</v>
      </c>
      <c r="F225" s="87"/>
      <c r="G225" s="86" t="s">
        <v>170</v>
      </c>
      <c r="H225" s="88">
        <v>16</v>
      </c>
      <c r="I225" s="88" t="s">
        <v>15</v>
      </c>
      <c r="J225" s="86" t="s">
        <v>131</v>
      </c>
      <c r="K225" s="86" t="s">
        <v>119</v>
      </c>
      <c r="L225" s="86" t="s">
        <v>119</v>
      </c>
      <c r="M225" s="88" t="s">
        <v>10</v>
      </c>
      <c r="N225" s="88" t="s">
        <v>11</v>
      </c>
      <c r="O225" s="89" t="s">
        <v>140</v>
      </c>
      <c r="P225" s="90" t="s">
        <v>12</v>
      </c>
    </row>
    <row r="226" spans="2:16" ht="17.100000000000001" customHeight="1">
      <c r="B226" s="105">
        <f t="shared" si="3"/>
        <v>223</v>
      </c>
      <c r="C226" s="85">
        <v>3726</v>
      </c>
      <c r="D226" s="86" t="s">
        <v>173</v>
      </c>
      <c r="E226" s="86" t="s">
        <v>174</v>
      </c>
      <c r="F226" s="87" t="s">
        <v>426</v>
      </c>
      <c r="G226" s="86" t="s">
        <v>356</v>
      </c>
      <c r="H226" s="88">
        <v>24</v>
      </c>
      <c r="I226" s="88" t="s">
        <v>9</v>
      </c>
      <c r="J226" s="86" t="s">
        <v>131</v>
      </c>
      <c r="K226" s="86" t="s">
        <v>119</v>
      </c>
      <c r="L226" s="86" t="s">
        <v>168</v>
      </c>
      <c r="M226" s="88" t="s">
        <v>10</v>
      </c>
      <c r="N226" s="88" t="s">
        <v>11</v>
      </c>
      <c r="O226" s="89" t="s">
        <v>61</v>
      </c>
      <c r="P226" s="90" t="s">
        <v>12</v>
      </c>
    </row>
    <row r="227" spans="2:16" ht="17.100000000000001" customHeight="1">
      <c r="B227" s="105">
        <f t="shared" si="3"/>
        <v>224</v>
      </c>
      <c r="C227" s="85">
        <v>1860</v>
      </c>
      <c r="D227" s="86" t="s">
        <v>611</v>
      </c>
      <c r="E227" s="86" t="s">
        <v>412</v>
      </c>
      <c r="F227" s="86"/>
      <c r="G227" s="86" t="s">
        <v>136</v>
      </c>
      <c r="H227" s="88">
        <v>34</v>
      </c>
      <c r="I227" s="88" t="s">
        <v>9</v>
      </c>
      <c r="J227" s="86" t="s">
        <v>21</v>
      </c>
      <c r="K227" s="86" t="s">
        <v>263</v>
      </c>
      <c r="L227" s="86" t="s">
        <v>119</v>
      </c>
      <c r="M227" s="88" t="s">
        <v>10</v>
      </c>
      <c r="N227" s="88" t="s">
        <v>11</v>
      </c>
      <c r="O227" s="89" t="s">
        <v>29</v>
      </c>
      <c r="P227" s="90" t="s">
        <v>12</v>
      </c>
    </row>
    <row r="228" spans="2:16" ht="17.100000000000001" customHeight="1">
      <c r="B228" s="105">
        <f t="shared" si="3"/>
        <v>225</v>
      </c>
      <c r="C228" s="85">
        <v>765</v>
      </c>
      <c r="D228" s="86" t="s">
        <v>145</v>
      </c>
      <c r="E228" s="86" t="s">
        <v>67</v>
      </c>
      <c r="F228" s="86"/>
      <c r="G228" s="86" t="s">
        <v>28</v>
      </c>
      <c r="H228" s="88">
        <v>23</v>
      </c>
      <c r="I228" s="88" t="s">
        <v>9</v>
      </c>
      <c r="J228" s="86" t="s">
        <v>21</v>
      </c>
      <c r="K228" s="86" t="s">
        <v>119</v>
      </c>
      <c r="L228" s="86" t="s">
        <v>119</v>
      </c>
      <c r="M228" s="88" t="s">
        <v>10</v>
      </c>
      <c r="N228" s="88" t="s">
        <v>10</v>
      </c>
      <c r="O228" s="89" t="s">
        <v>26</v>
      </c>
      <c r="P228" s="90" t="s">
        <v>12</v>
      </c>
    </row>
    <row r="229" spans="2:16" ht="17.100000000000001" customHeight="1">
      <c r="B229" s="105">
        <f t="shared" si="3"/>
        <v>226</v>
      </c>
      <c r="C229" s="85">
        <v>1115</v>
      </c>
      <c r="D229" s="86" t="s">
        <v>145</v>
      </c>
      <c r="E229" s="86" t="s">
        <v>411</v>
      </c>
      <c r="F229" s="87" t="s">
        <v>412</v>
      </c>
      <c r="G229" s="86" t="s">
        <v>20</v>
      </c>
      <c r="H229" s="88">
        <v>26</v>
      </c>
      <c r="I229" s="88" t="s">
        <v>9</v>
      </c>
      <c r="J229" s="86" t="s">
        <v>21</v>
      </c>
      <c r="K229" s="86" t="s">
        <v>162</v>
      </c>
      <c r="L229" s="86" t="s">
        <v>119</v>
      </c>
      <c r="M229" s="88" t="s">
        <v>10</v>
      </c>
      <c r="N229" s="88" t="s">
        <v>11</v>
      </c>
      <c r="O229" s="89" t="s">
        <v>50</v>
      </c>
      <c r="P229" s="90" t="s">
        <v>12</v>
      </c>
    </row>
    <row r="230" spans="2:16" ht="17.100000000000001" customHeight="1">
      <c r="B230" s="105">
        <f t="shared" si="3"/>
        <v>227</v>
      </c>
      <c r="C230" s="85">
        <v>2504</v>
      </c>
      <c r="D230" s="86" t="s">
        <v>145</v>
      </c>
      <c r="E230" s="86" t="s">
        <v>67</v>
      </c>
      <c r="F230" s="86"/>
      <c r="G230" s="86" t="s">
        <v>28</v>
      </c>
      <c r="H230" s="88">
        <v>29</v>
      </c>
      <c r="I230" s="88" t="s">
        <v>9</v>
      </c>
      <c r="J230" s="86" t="s">
        <v>25</v>
      </c>
      <c r="K230" s="86" t="s">
        <v>146</v>
      </c>
      <c r="L230" s="86" t="s">
        <v>119</v>
      </c>
      <c r="M230" s="88" t="s">
        <v>10</v>
      </c>
      <c r="N230" s="88" t="s">
        <v>11</v>
      </c>
      <c r="O230" s="89" t="s">
        <v>12</v>
      </c>
      <c r="P230" s="90" t="s">
        <v>12</v>
      </c>
    </row>
    <row r="231" spans="2:16" ht="17.100000000000001" customHeight="1">
      <c r="B231" s="105">
        <f t="shared" si="3"/>
        <v>228</v>
      </c>
      <c r="C231" s="85">
        <v>357</v>
      </c>
      <c r="D231" s="86" t="s">
        <v>329</v>
      </c>
      <c r="E231" s="86" t="s">
        <v>330</v>
      </c>
      <c r="F231" s="86"/>
      <c r="G231" s="86" t="s">
        <v>14</v>
      </c>
      <c r="H231" s="88">
        <v>35</v>
      </c>
      <c r="I231" s="88" t="s">
        <v>9</v>
      </c>
      <c r="J231" s="86" t="s">
        <v>21</v>
      </c>
      <c r="K231" s="86" t="s">
        <v>126</v>
      </c>
      <c r="L231" s="86" t="s">
        <v>126</v>
      </c>
      <c r="M231" s="88" t="s">
        <v>10</v>
      </c>
      <c r="N231" s="88" t="s">
        <v>10</v>
      </c>
      <c r="O231" s="89" t="s">
        <v>374</v>
      </c>
      <c r="P231" s="90" t="s">
        <v>12</v>
      </c>
    </row>
    <row r="232" spans="2:16" ht="17.100000000000001" customHeight="1">
      <c r="B232" s="105">
        <f t="shared" si="3"/>
        <v>229</v>
      </c>
      <c r="C232" s="85">
        <v>4606</v>
      </c>
      <c r="D232" s="86" t="s">
        <v>329</v>
      </c>
      <c r="E232" s="86" t="s">
        <v>330</v>
      </c>
      <c r="F232" s="86"/>
      <c r="G232" s="86" t="s">
        <v>73</v>
      </c>
      <c r="H232" s="88">
        <v>19</v>
      </c>
      <c r="I232" s="88" t="s">
        <v>15</v>
      </c>
      <c r="J232" s="86" t="s">
        <v>131</v>
      </c>
      <c r="K232" s="86" t="s">
        <v>502</v>
      </c>
      <c r="L232" s="86" t="s">
        <v>504</v>
      </c>
      <c r="M232" s="88" t="s">
        <v>10</v>
      </c>
      <c r="N232" s="88" t="s">
        <v>11</v>
      </c>
      <c r="O232" s="89" t="s">
        <v>503</v>
      </c>
      <c r="P232" s="90" t="s">
        <v>111</v>
      </c>
    </row>
    <row r="233" spans="2:16" ht="17.100000000000001" customHeight="1">
      <c r="B233" s="105">
        <f t="shared" si="3"/>
        <v>230</v>
      </c>
      <c r="C233" s="85">
        <v>8233</v>
      </c>
      <c r="D233" s="86" t="s">
        <v>329</v>
      </c>
      <c r="E233" s="86" t="s">
        <v>330</v>
      </c>
      <c r="F233" s="86"/>
      <c r="G233" s="86" t="s">
        <v>73</v>
      </c>
      <c r="H233" s="88">
        <v>29</v>
      </c>
      <c r="I233" s="88" t="s">
        <v>9</v>
      </c>
      <c r="J233" s="86" t="s">
        <v>335</v>
      </c>
      <c r="K233" s="86" t="s">
        <v>126</v>
      </c>
      <c r="L233" s="86" t="s">
        <v>126</v>
      </c>
      <c r="M233" s="88" t="s">
        <v>78</v>
      </c>
      <c r="N233" s="88" t="s">
        <v>11</v>
      </c>
      <c r="O233" s="89" t="s">
        <v>328</v>
      </c>
      <c r="P233" s="90" t="s">
        <v>12</v>
      </c>
    </row>
    <row r="234" spans="2:16" ht="17.100000000000001" customHeight="1">
      <c r="B234" s="105">
        <f t="shared" si="3"/>
        <v>231</v>
      </c>
      <c r="C234" s="85">
        <v>8233</v>
      </c>
      <c r="D234" s="86" t="s">
        <v>329</v>
      </c>
      <c r="E234" s="86" t="s">
        <v>330</v>
      </c>
      <c r="F234" s="86"/>
      <c r="G234" s="86" t="s">
        <v>73</v>
      </c>
      <c r="H234" s="88">
        <v>1</v>
      </c>
      <c r="I234" s="88" t="s">
        <v>15</v>
      </c>
      <c r="J234" s="86" t="s">
        <v>337</v>
      </c>
      <c r="K234" s="86" t="s">
        <v>126</v>
      </c>
      <c r="L234" s="86" t="s">
        <v>126</v>
      </c>
      <c r="M234" s="88" t="s">
        <v>78</v>
      </c>
      <c r="N234" s="88" t="s">
        <v>11</v>
      </c>
      <c r="O234" s="89" t="s">
        <v>328</v>
      </c>
      <c r="P234" s="90" t="s">
        <v>12</v>
      </c>
    </row>
    <row r="235" spans="2:16" ht="17.100000000000001" customHeight="1">
      <c r="B235" s="105">
        <f t="shared" si="3"/>
        <v>232</v>
      </c>
      <c r="C235" s="85">
        <v>8233</v>
      </c>
      <c r="D235" s="86" t="s">
        <v>329</v>
      </c>
      <c r="E235" s="86" t="s">
        <v>330</v>
      </c>
      <c r="F235" s="86"/>
      <c r="G235" s="86" t="s">
        <v>334</v>
      </c>
      <c r="H235" s="88">
        <v>4</v>
      </c>
      <c r="I235" s="88" t="s">
        <v>15</v>
      </c>
      <c r="J235" s="86" t="s">
        <v>75</v>
      </c>
      <c r="K235" s="86" t="s">
        <v>333</v>
      </c>
      <c r="L235" s="86" t="s">
        <v>13</v>
      </c>
      <c r="M235" s="88" t="s">
        <v>78</v>
      </c>
      <c r="N235" s="88" t="s">
        <v>11</v>
      </c>
      <c r="O235" s="89" t="s">
        <v>328</v>
      </c>
      <c r="P235" s="90" t="s">
        <v>12</v>
      </c>
    </row>
    <row r="236" spans="2:16" ht="17.100000000000001" customHeight="1">
      <c r="B236" s="105">
        <f t="shared" si="3"/>
        <v>233</v>
      </c>
      <c r="C236" s="85">
        <v>152</v>
      </c>
      <c r="D236" s="86" t="s">
        <v>614</v>
      </c>
      <c r="E236" s="86" t="s">
        <v>590</v>
      </c>
      <c r="F236" s="86"/>
      <c r="G236" s="86" t="s">
        <v>28</v>
      </c>
      <c r="H236" s="88">
        <v>35</v>
      </c>
      <c r="I236" s="88" t="s">
        <v>9</v>
      </c>
      <c r="J236" s="86" t="s">
        <v>21</v>
      </c>
      <c r="K236" s="86" t="s">
        <v>130</v>
      </c>
      <c r="L236" s="86" t="s">
        <v>119</v>
      </c>
      <c r="M236" s="88" t="s">
        <v>10</v>
      </c>
      <c r="N236" s="88" t="s">
        <v>11</v>
      </c>
      <c r="O236" s="89" t="s">
        <v>48</v>
      </c>
      <c r="P236" s="90" t="s">
        <v>12</v>
      </c>
    </row>
    <row r="237" spans="2:16" ht="17.100000000000001" customHeight="1">
      <c r="B237" s="105">
        <f t="shared" si="3"/>
        <v>234</v>
      </c>
      <c r="C237" s="85">
        <v>8233</v>
      </c>
      <c r="D237" s="86" t="s">
        <v>331</v>
      </c>
      <c r="E237" s="86" t="s">
        <v>330</v>
      </c>
      <c r="F237" s="86"/>
      <c r="G237" s="86" t="s">
        <v>45</v>
      </c>
      <c r="H237" s="88">
        <v>24</v>
      </c>
      <c r="I237" s="88" t="s">
        <v>17</v>
      </c>
      <c r="J237" s="86" t="s">
        <v>336</v>
      </c>
      <c r="K237" s="86" t="s">
        <v>126</v>
      </c>
      <c r="L237" s="86" t="s">
        <v>126</v>
      </c>
      <c r="M237" s="88" t="s">
        <v>78</v>
      </c>
      <c r="N237" s="88" t="s">
        <v>11</v>
      </c>
      <c r="O237" s="89" t="s">
        <v>328</v>
      </c>
      <c r="P237" s="90" t="s">
        <v>12</v>
      </c>
    </row>
    <row r="238" spans="2:16" ht="17.100000000000001" customHeight="1">
      <c r="B238" s="105">
        <f t="shared" si="3"/>
        <v>235</v>
      </c>
      <c r="C238" s="85">
        <v>8233</v>
      </c>
      <c r="D238" s="86" t="s">
        <v>331</v>
      </c>
      <c r="E238" s="86" t="s">
        <v>330</v>
      </c>
      <c r="F238" s="86"/>
      <c r="G238" s="86" t="s">
        <v>332</v>
      </c>
      <c r="H238" s="88">
        <v>5</v>
      </c>
      <c r="I238" s="88" t="s">
        <v>15</v>
      </c>
      <c r="J238" s="86" t="s">
        <v>75</v>
      </c>
      <c r="K238" s="86" t="s">
        <v>333</v>
      </c>
      <c r="L238" s="86" t="s">
        <v>13</v>
      </c>
      <c r="M238" s="88" t="s">
        <v>78</v>
      </c>
      <c r="N238" s="88" t="s">
        <v>11</v>
      </c>
      <c r="O238" s="89" t="s">
        <v>328</v>
      </c>
      <c r="P238" s="90" t="s">
        <v>12</v>
      </c>
    </row>
    <row r="239" spans="2:16" ht="17.100000000000001" customHeight="1">
      <c r="B239" s="105">
        <f t="shared" si="3"/>
        <v>236</v>
      </c>
      <c r="C239" s="85">
        <v>4896</v>
      </c>
      <c r="D239" s="86" t="s">
        <v>500</v>
      </c>
      <c r="E239" s="86" t="s">
        <v>485</v>
      </c>
      <c r="F239" s="86"/>
      <c r="G239" s="86" t="s">
        <v>501</v>
      </c>
      <c r="H239" s="88">
        <v>28</v>
      </c>
      <c r="I239" s="88" t="s">
        <v>17</v>
      </c>
      <c r="J239" s="86" t="s">
        <v>207</v>
      </c>
      <c r="K239" s="86" t="s">
        <v>119</v>
      </c>
      <c r="L239" s="86" t="s">
        <v>119</v>
      </c>
      <c r="M239" s="88" t="s">
        <v>10</v>
      </c>
      <c r="N239" s="88" t="s">
        <v>11</v>
      </c>
      <c r="O239" s="89" t="s">
        <v>39</v>
      </c>
      <c r="P239" s="90" t="s">
        <v>12</v>
      </c>
    </row>
    <row r="240" spans="2:16" ht="17.100000000000001" customHeight="1">
      <c r="B240" s="105">
        <f t="shared" si="3"/>
        <v>237</v>
      </c>
      <c r="C240" s="85">
        <v>2537</v>
      </c>
      <c r="D240" s="86" t="s">
        <v>484</v>
      </c>
      <c r="E240" s="86" t="s">
        <v>470</v>
      </c>
      <c r="F240" s="86"/>
      <c r="G240" s="86" t="s">
        <v>28</v>
      </c>
      <c r="H240" s="88">
        <v>17</v>
      </c>
      <c r="I240" s="88" t="s">
        <v>15</v>
      </c>
      <c r="J240" s="86" t="s">
        <v>131</v>
      </c>
      <c r="K240" s="86" t="s">
        <v>469</v>
      </c>
      <c r="L240" s="86" t="s">
        <v>119</v>
      </c>
      <c r="M240" s="88" t="s">
        <v>10</v>
      </c>
      <c r="N240" s="88" t="s">
        <v>11</v>
      </c>
      <c r="O240" s="89" t="s">
        <v>26</v>
      </c>
      <c r="P240" s="90" t="s">
        <v>12</v>
      </c>
    </row>
    <row r="241" spans="2:16" ht="17.100000000000001" customHeight="1">
      <c r="B241" s="105">
        <f t="shared" si="3"/>
        <v>238</v>
      </c>
      <c r="C241" s="85">
        <v>3587</v>
      </c>
      <c r="D241" s="86" t="s">
        <v>484</v>
      </c>
      <c r="E241" s="86" t="s">
        <v>485</v>
      </c>
      <c r="F241" s="86"/>
      <c r="G241" s="86" t="s">
        <v>18</v>
      </c>
      <c r="H241" s="88">
        <v>26</v>
      </c>
      <c r="I241" s="88" t="s">
        <v>9</v>
      </c>
      <c r="J241" s="86" t="s">
        <v>131</v>
      </c>
      <c r="K241" s="86" t="s">
        <v>119</v>
      </c>
      <c r="L241" s="86" t="s">
        <v>119</v>
      </c>
      <c r="M241" s="88" t="s">
        <v>10</v>
      </c>
      <c r="N241" s="88" t="s">
        <v>11</v>
      </c>
      <c r="O241" s="89" t="s">
        <v>39</v>
      </c>
      <c r="P241" s="90" t="s">
        <v>12</v>
      </c>
    </row>
    <row r="242" spans="2:16" ht="17.100000000000001" customHeight="1">
      <c r="B242" s="105">
        <f t="shared" si="3"/>
        <v>239</v>
      </c>
      <c r="C242" s="85">
        <v>4896</v>
      </c>
      <c r="D242" s="86" t="s">
        <v>484</v>
      </c>
      <c r="E242" s="86" t="s">
        <v>485</v>
      </c>
      <c r="F242" s="86"/>
      <c r="G242" s="86" t="s">
        <v>170</v>
      </c>
      <c r="H242" s="88">
        <v>1</v>
      </c>
      <c r="I242" s="88" t="s">
        <v>15</v>
      </c>
      <c r="J242" s="86" t="s">
        <v>25</v>
      </c>
      <c r="K242" s="86" t="s">
        <v>119</v>
      </c>
      <c r="L242" s="86" t="s">
        <v>119</v>
      </c>
      <c r="M242" s="88" t="s">
        <v>10</v>
      </c>
      <c r="N242" s="88" t="s">
        <v>11</v>
      </c>
      <c r="O242" s="89" t="s">
        <v>39</v>
      </c>
      <c r="P242" s="90" t="s">
        <v>12</v>
      </c>
    </row>
    <row r="243" spans="2:16" ht="17.100000000000001" customHeight="1">
      <c r="B243" s="105">
        <f t="shared" si="3"/>
        <v>240</v>
      </c>
      <c r="C243" s="85">
        <v>4896</v>
      </c>
      <c r="D243" s="86" t="s">
        <v>484</v>
      </c>
      <c r="E243" s="86" t="s">
        <v>485</v>
      </c>
      <c r="F243" s="86"/>
      <c r="G243" s="86" t="s">
        <v>409</v>
      </c>
      <c r="H243" s="88">
        <v>3</v>
      </c>
      <c r="I243" s="88" t="s">
        <v>15</v>
      </c>
      <c r="J243" s="86" t="s">
        <v>25</v>
      </c>
      <c r="K243" s="86" t="s">
        <v>119</v>
      </c>
      <c r="L243" s="86" t="s">
        <v>119</v>
      </c>
      <c r="M243" s="88" t="s">
        <v>10</v>
      </c>
      <c r="N243" s="88" t="s">
        <v>11</v>
      </c>
      <c r="O243" s="89" t="s">
        <v>39</v>
      </c>
      <c r="P243" s="90" t="s">
        <v>12</v>
      </c>
    </row>
    <row r="244" spans="2:16" ht="17.100000000000001" customHeight="1">
      <c r="B244" s="105">
        <f t="shared" si="3"/>
        <v>241</v>
      </c>
      <c r="C244" s="85">
        <v>8651</v>
      </c>
      <c r="D244" s="86" t="s">
        <v>484</v>
      </c>
      <c r="E244" s="86" t="s">
        <v>485</v>
      </c>
      <c r="F244" s="86"/>
      <c r="G244" s="86" t="s">
        <v>192</v>
      </c>
      <c r="H244" s="88">
        <v>31</v>
      </c>
      <c r="I244" s="88" t="s">
        <v>9</v>
      </c>
      <c r="J244" s="86" t="s">
        <v>497</v>
      </c>
      <c r="K244" s="86" t="s">
        <v>494</v>
      </c>
      <c r="L244" s="86" t="s">
        <v>494</v>
      </c>
      <c r="M244" s="88" t="s">
        <v>78</v>
      </c>
      <c r="N244" s="88" t="s">
        <v>11</v>
      </c>
      <c r="O244" s="89" t="s">
        <v>495</v>
      </c>
      <c r="P244" s="90" t="s">
        <v>496</v>
      </c>
    </row>
    <row r="245" spans="2:16" ht="17.100000000000001" customHeight="1">
      <c r="B245" s="105">
        <f t="shared" si="3"/>
        <v>242</v>
      </c>
      <c r="C245" s="85">
        <v>2144</v>
      </c>
      <c r="D245" s="86" t="s">
        <v>604</v>
      </c>
      <c r="E245" s="86" t="s">
        <v>605</v>
      </c>
      <c r="F245" s="86"/>
      <c r="G245" s="86" t="s">
        <v>606</v>
      </c>
      <c r="H245" s="88">
        <v>19</v>
      </c>
      <c r="I245" s="88" t="s">
        <v>15</v>
      </c>
      <c r="J245" s="86" t="s">
        <v>542</v>
      </c>
      <c r="K245" s="86" t="s">
        <v>603</v>
      </c>
      <c r="L245" s="86" t="s">
        <v>119</v>
      </c>
      <c r="M245" s="88" t="s">
        <v>10</v>
      </c>
      <c r="N245" s="88" t="s">
        <v>10</v>
      </c>
      <c r="O245" s="89" t="s">
        <v>599</v>
      </c>
      <c r="P245" s="90" t="s">
        <v>24</v>
      </c>
    </row>
    <row r="246" spans="2:16" ht="17.100000000000001" customHeight="1">
      <c r="B246" s="105">
        <f t="shared" si="3"/>
        <v>243</v>
      </c>
      <c r="C246" s="85">
        <v>1922</v>
      </c>
      <c r="D246" s="86" t="s">
        <v>378</v>
      </c>
      <c r="E246" s="86" t="s">
        <v>379</v>
      </c>
      <c r="F246" s="86" t="s">
        <v>56</v>
      </c>
      <c r="G246" s="86" t="s">
        <v>380</v>
      </c>
      <c r="H246" s="88">
        <v>17</v>
      </c>
      <c r="I246" s="88" t="s">
        <v>15</v>
      </c>
      <c r="J246" s="86" t="s">
        <v>21</v>
      </c>
      <c r="K246" s="86" t="s">
        <v>119</v>
      </c>
      <c r="L246" s="86" t="s">
        <v>119</v>
      </c>
      <c r="M246" s="88" t="s">
        <v>10</v>
      </c>
      <c r="N246" s="88" t="s">
        <v>11</v>
      </c>
      <c r="O246" s="89" t="s">
        <v>46</v>
      </c>
      <c r="P246" s="90" t="s">
        <v>12</v>
      </c>
    </row>
    <row r="247" spans="2:16" ht="17.100000000000001" customHeight="1">
      <c r="B247" s="105">
        <f t="shared" si="3"/>
        <v>244</v>
      </c>
      <c r="C247" s="85">
        <v>2334</v>
      </c>
      <c r="D247" s="86" t="s">
        <v>378</v>
      </c>
      <c r="E247" s="86" t="s">
        <v>379</v>
      </c>
      <c r="F247" s="86"/>
      <c r="G247" s="86" t="s">
        <v>381</v>
      </c>
      <c r="H247" s="88">
        <v>34</v>
      </c>
      <c r="I247" s="88" t="s">
        <v>9</v>
      </c>
      <c r="J247" s="86" t="s">
        <v>13</v>
      </c>
      <c r="K247" s="86" t="s">
        <v>119</v>
      </c>
      <c r="L247" s="86" t="s">
        <v>13</v>
      </c>
      <c r="M247" s="88" t="s">
        <v>10</v>
      </c>
      <c r="N247" s="88" t="s">
        <v>11</v>
      </c>
      <c r="O247" s="89" t="s">
        <v>38</v>
      </c>
      <c r="P247" s="90" t="s">
        <v>12</v>
      </c>
    </row>
    <row r="248" spans="2:16" ht="17.100000000000001" customHeight="1">
      <c r="B248" s="105">
        <f t="shared" si="3"/>
        <v>245</v>
      </c>
      <c r="C248" s="85">
        <v>2698</v>
      </c>
      <c r="D248" s="86" t="s">
        <v>378</v>
      </c>
      <c r="E248" s="86" t="s">
        <v>379</v>
      </c>
      <c r="F248" s="86"/>
      <c r="G248" s="86" t="s">
        <v>166</v>
      </c>
      <c r="H248" s="88">
        <v>24</v>
      </c>
      <c r="I248" s="88" t="s">
        <v>9</v>
      </c>
      <c r="J248" s="86" t="s">
        <v>131</v>
      </c>
      <c r="K248" s="86" t="s">
        <v>119</v>
      </c>
      <c r="L248" s="86" t="s">
        <v>119</v>
      </c>
      <c r="M248" s="88" t="s">
        <v>10</v>
      </c>
      <c r="N248" s="88" t="s">
        <v>11</v>
      </c>
      <c r="O248" s="89" t="s">
        <v>62</v>
      </c>
      <c r="P248" s="90" t="s">
        <v>12</v>
      </c>
    </row>
    <row r="249" spans="2:16" ht="17.100000000000001" customHeight="1">
      <c r="B249" s="105">
        <f t="shared" si="3"/>
        <v>246</v>
      </c>
      <c r="C249" s="85">
        <v>4519</v>
      </c>
      <c r="D249" s="86" t="s">
        <v>378</v>
      </c>
      <c r="E249" s="86" t="s">
        <v>379</v>
      </c>
      <c r="F249" s="86"/>
      <c r="G249" s="86" t="s">
        <v>166</v>
      </c>
      <c r="H249" s="88">
        <v>30</v>
      </c>
      <c r="I249" s="88" t="s">
        <v>9</v>
      </c>
      <c r="J249" s="86" t="s">
        <v>131</v>
      </c>
      <c r="K249" s="86" t="s">
        <v>119</v>
      </c>
      <c r="L249" s="86" t="s">
        <v>119</v>
      </c>
      <c r="M249" s="88" t="s">
        <v>10</v>
      </c>
      <c r="N249" s="88" t="s">
        <v>11</v>
      </c>
      <c r="O249" s="89" t="s">
        <v>39</v>
      </c>
      <c r="P249" s="90" t="s">
        <v>12</v>
      </c>
    </row>
    <row r="250" spans="2:16" ht="17.100000000000001" customHeight="1">
      <c r="B250" s="105">
        <f t="shared" si="3"/>
        <v>247</v>
      </c>
      <c r="C250" s="85">
        <v>2489</v>
      </c>
      <c r="D250" s="86" t="s">
        <v>348</v>
      </c>
      <c r="E250" s="86" t="s">
        <v>345</v>
      </c>
      <c r="F250" s="86"/>
      <c r="G250" s="86" t="s">
        <v>346</v>
      </c>
      <c r="H250" s="88">
        <v>32</v>
      </c>
      <c r="I250" s="88" t="s">
        <v>17</v>
      </c>
      <c r="J250" s="86" t="s">
        <v>25</v>
      </c>
      <c r="K250" s="86" t="s">
        <v>119</v>
      </c>
      <c r="L250" s="86" t="s">
        <v>119</v>
      </c>
      <c r="M250" s="88" t="s">
        <v>10</v>
      </c>
      <c r="N250" s="88" t="s">
        <v>11</v>
      </c>
      <c r="O250" s="89" t="s">
        <v>39</v>
      </c>
      <c r="P250" s="90" t="s">
        <v>12</v>
      </c>
    </row>
    <row r="251" spans="2:16" ht="17.100000000000001" customHeight="1">
      <c r="B251" s="105">
        <f t="shared" si="3"/>
        <v>248</v>
      </c>
      <c r="C251" s="85">
        <v>2489</v>
      </c>
      <c r="D251" s="86" t="s">
        <v>348</v>
      </c>
      <c r="E251" s="86" t="s">
        <v>345</v>
      </c>
      <c r="F251" s="86"/>
      <c r="G251" s="86" t="s">
        <v>347</v>
      </c>
      <c r="H251" s="88">
        <v>8</v>
      </c>
      <c r="I251" s="88" t="s">
        <v>15</v>
      </c>
      <c r="J251" s="86" t="s">
        <v>25</v>
      </c>
      <c r="K251" s="86" t="s">
        <v>119</v>
      </c>
      <c r="L251" s="86" t="s">
        <v>119</v>
      </c>
      <c r="M251" s="88" t="s">
        <v>10</v>
      </c>
      <c r="N251" s="88" t="s">
        <v>11</v>
      </c>
      <c r="O251" s="89" t="s">
        <v>39</v>
      </c>
      <c r="P251" s="90" t="s">
        <v>12</v>
      </c>
    </row>
    <row r="252" spans="2:16" ht="17.100000000000001" customHeight="1">
      <c r="B252" s="105">
        <f t="shared" si="3"/>
        <v>249</v>
      </c>
      <c r="C252" s="85">
        <v>2504</v>
      </c>
      <c r="D252" s="86" t="s">
        <v>310</v>
      </c>
      <c r="E252" s="86" t="s">
        <v>143</v>
      </c>
      <c r="F252" s="86"/>
      <c r="G252" s="86" t="s">
        <v>79</v>
      </c>
      <c r="H252" s="88">
        <v>2</v>
      </c>
      <c r="I252" s="88" t="s">
        <v>15</v>
      </c>
      <c r="J252" s="86" t="s">
        <v>131</v>
      </c>
      <c r="K252" s="86" t="s">
        <v>119</v>
      </c>
      <c r="L252" s="86" t="s">
        <v>119</v>
      </c>
      <c r="M252" s="88" t="s">
        <v>10</v>
      </c>
      <c r="N252" s="88" t="s">
        <v>11</v>
      </c>
      <c r="O252" s="89" t="s">
        <v>12</v>
      </c>
      <c r="P252" s="90" t="s">
        <v>12</v>
      </c>
    </row>
    <row r="253" spans="2:16" ht="17.100000000000001" customHeight="1">
      <c r="B253" s="105">
        <f t="shared" si="3"/>
        <v>250</v>
      </c>
      <c r="C253" s="85">
        <v>3825</v>
      </c>
      <c r="D253" s="86" t="s">
        <v>310</v>
      </c>
      <c r="E253" s="86" t="s">
        <v>194</v>
      </c>
      <c r="F253" s="86"/>
      <c r="G253" s="86" t="s">
        <v>356</v>
      </c>
      <c r="H253" s="88">
        <v>18</v>
      </c>
      <c r="I253" s="88" t="s">
        <v>15</v>
      </c>
      <c r="J253" s="86" t="s">
        <v>131</v>
      </c>
      <c r="K253" s="86" t="s">
        <v>130</v>
      </c>
      <c r="L253" s="86" t="s">
        <v>119</v>
      </c>
      <c r="M253" s="88" t="s">
        <v>10</v>
      </c>
      <c r="N253" s="88" t="s">
        <v>11</v>
      </c>
      <c r="O253" s="89" t="s">
        <v>39</v>
      </c>
      <c r="P253" s="90" t="s">
        <v>12</v>
      </c>
    </row>
    <row r="254" spans="2:16" ht="17.100000000000001" customHeight="1">
      <c r="B254" s="105">
        <f t="shared" si="3"/>
        <v>251</v>
      </c>
      <c r="C254" s="85">
        <v>4540</v>
      </c>
      <c r="D254" s="86" t="s">
        <v>310</v>
      </c>
      <c r="E254" s="86" t="s">
        <v>194</v>
      </c>
      <c r="F254" s="86"/>
      <c r="G254" s="86" t="s">
        <v>44</v>
      </c>
      <c r="H254" s="88">
        <v>34</v>
      </c>
      <c r="I254" s="88" t="s">
        <v>9</v>
      </c>
      <c r="J254" s="86" t="s">
        <v>13</v>
      </c>
      <c r="K254" s="86" t="s">
        <v>119</v>
      </c>
      <c r="L254" s="86" t="s">
        <v>119</v>
      </c>
      <c r="M254" s="88" t="s">
        <v>10</v>
      </c>
      <c r="N254" s="88" t="s">
        <v>11</v>
      </c>
      <c r="O254" s="89" t="s">
        <v>37</v>
      </c>
      <c r="P254" s="90" t="s">
        <v>12</v>
      </c>
    </row>
    <row r="255" spans="2:16" ht="17.100000000000001" customHeight="1">
      <c r="B255" s="105">
        <f t="shared" si="3"/>
        <v>252</v>
      </c>
      <c r="C255" s="85">
        <v>8651</v>
      </c>
      <c r="D255" s="86" t="s">
        <v>310</v>
      </c>
      <c r="E255" s="86" t="s">
        <v>310</v>
      </c>
      <c r="F255" s="86"/>
      <c r="G255" s="86" t="s">
        <v>498</v>
      </c>
      <c r="H255" s="88">
        <v>44</v>
      </c>
      <c r="I255" s="88" t="s">
        <v>9</v>
      </c>
      <c r="J255" s="86" t="s">
        <v>497</v>
      </c>
      <c r="K255" s="86" t="s">
        <v>494</v>
      </c>
      <c r="L255" s="86" t="s">
        <v>494</v>
      </c>
      <c r="M255" s="88" t="s">
        <v>78</v>
      </c>
      <c r="N255" s="88" t="s">
        <v>11</v>
      </c>
      <c r="O255" s="89" t="s">
        <v>495</v>
      </c>
      <c r="P255" s="90" t="s">
        <v>496</v>
      </c>
    </row>
    <row r="256" spans="2:16" ht="17.100000000000001" customHeight="1">
      <c r="B256" s="105">
        <f t="shared" si="3"/>
        <v>253</v>
      </c>
      <c r="C256" s="85">
        <v>8651</v>
      </c>
      <c r="D256" s="86" t="s">
        <v>310</v>
      </c>
      <c r="E256" s="86" t="s">
        <v>310</v>
      </c>
      <c r="F256" s="86"/>
      <c r="G256" s="86" t="s">
        <v>334</v>
      </c>
      <c r="H256" s="88">
        <v>18</v>
      </c>
      <c r="I256" s="88" t="s">
        <v>15</v>
      </c>
      <c r="J256" s="86" t="s">
        <v>497</v>
      </c>
      <c r="K256" s="86" t="s">
        <v>494</v>
      </c>
      <c r="L256" s="86" t="s">
        <v>119</v>
      </c>
      <c r="M256" s="88" t="s">
        <v>78</v>
      </c>
      <c r="N256" s="88" t="s">
        <v>11</v>
      </c>
      <c r="O256" s="89" t="s">
        <v>495</v>
      </c>
      <c r="P256" s="90" t="s">
        <v>496</v>
      </c>
    </row>
    <row r="257" spans="2:16" ht="17.100000000000001" customHeight="1">
      <c r="B257" s="105">
        <f t="shared" si="3"/>
        <v>254</v>
      </c>
      <c r="C257" s="85">
        <v>2504</v>
      </c>
      <c r="D257" s="86" t="s">
        <v>575</v>
      </c>
      <c r="E257" s="86" t="s">
        <v>143</v>
      </c>
      <c r="F257" s="86"/>
      <c r="G257" s="86" t="s">
        <v>144</v>
      </c>
      <c r="H257" s="88">
        <v>24</v>
      </c>
      <c r="I257" s="88" t="s">
        <v>17</v>
      </c>
      <c r="J257" s="86" t="s">
        <v>25</v>
      </c>
      <c r="K257" s="86" t="s">
        <v>119</v>
      </c>
      <c r="L257" s="86" t="s">
        <v>119</v>
      </c>
      <c r="M257" s="88" t="s">
        <v>10</v>
      </c>
      <c r="N257" s="88" t="s">
        <v>11</v>
      </c>
      <c r="O257" s="89" t="s">
        <v>12</v>
      </c>
      <c r="P257" s="90" t="s">
        <v>12</v>
      </c>
    </row>
    <row r="258" spans="2:16" ht="17.100000000000001" customHeight="1">
      <c r="B258" s="105">
        <f t="shared" si="3"/>
        <v>255</v>
      </c>
      <c r="C258" s="85">
        <v>8248</v>
      </c>
      <c r="D258" s="86" t="s">
        <v>561</v>
      </c>
      <c r="E258" s="86" t="s">
        <v>563</v>
      </c>
      <c r="F258" s="86"/>
      <c r="G258" s="86" t="s">
        <v>73</v>
      </c>
      <c r="H258" s="88">
        <v>1</v>
      </c>
      <c r="I258" s="88" t="s">
        <v>15</v>
      </c>
      <c r="J258" s="86" t="s">
        <v>13</v>
      </c>
      <c r="K258" s="86" t="s">
        <v>126</v>
      </c>
      <c r="L258" s="86" t="s">
        <v>126</v>
      </c>
      <c r="M258" s="88" t="s">
        <v>78</v>
      </c>
      <c r="N258" s="88" t="s">
        <v>11</v>
      </c>
      <c r="O258" s="89" t="s">
        <v>560</v>
      </c>
      <c r="P258" s="90" t="s">
        <v>12</v>
      </c>
    </row>
    <row r="259" spans="2:16" ht="17.100000000000001" customHeight="1">
      <c r="B259" s="105">
        <f t="shared" si="3"/>
        <v>256</v>
      </c>
      <c r="C259" s="85">
        <v>8248</v>
      </c>
      <c r="D259" s="86" t="s">
        <v>564</v>
      </c>
      <c r="E259" s="86" t="s">
        <v>561</v>
      </c>
      <c r="F259" s="86"/>
      <c r="G259" s="86" t="s">
        <v>562</v>
      </c>
      <c r="H259" s="88">
        <v>32</v>
      </c>
      <c r="I259" s="88" t="s">
        <v>17</v>
      </c>
      <c r="J259" s="86" t="s">
        <v>13</v>
      </c>
      <c r="K259" s="86" t="s">
        <v>126</v>
      </c>
      <c r="L259" s="86" t="s">
        <v>126</v>
      </c>
      <c r="M259" s="88" t="s">
        <v>78</v>
      </c>
      <c r="N259" s="88" t="s">
        <v>11</v>
      </c>
      <c r="O259" s="89" t="s">
        <v>560</v>
      </c>
      <c r="P259" s="90" t="s">
        <v>12</v>
      </c>
    </row>
    <row r="260" spans="2:16" ht="17.100000000000001" customHeight="1">
      <c r="B260" s="105">
        <f t="shared" si="3"/>
        <v>257</v>
      </c>
      <c r="C260" s="85">
        <v>1115</v>
      </c>
      <c r="D260" s="86" t="s">
        <v>282</v>
      </c>
      <c r="E260" s="86" t="s">
        <v>283</v>
      </c>
      <c r="F260" s="86"/>
      <c r="G260" s="86" t="s">
        <v>65</v>
      </c>
      <c r="H260" s="88">
        <v>24</v>
      </c>
      <c r="I260" s="88" t="s">
        <v>9</v>
      </c>
      <c r="J260" s="86" t="s">
        <v>21</v>
      </c>
      <c r="K260" s="86" t="s">
        <v>119</v>
      </c>
      <c r="L260" s="86" t="s">
        <v>119</v>
      </c>
      <c r="M260" s="88" t="s">
        <v>10</v>
      </c>
      <c r="N260" s="88" t="s">
        <v>11</v>
      </c>
      <c r="O260" s="89" t="s">
        <v>50</v>
      </c>
      <c r="P260" s="90" t="s">
        <v>12</v>
      </c>
    </row>
    <row r="261" spans="2:16" ht="17.100000000000001" customHeight="1">
      <c r="B261" s="105">
        <f t="shared" si="3"/>
        <v>258</v>
      </c>
      <c r="C261" s="85">
        <v>2597</v>
      </c>
      <c r="D261" s="86" t="s">
        <v>355</v>
      </c>
      <c r="E261" s="86" t="s">
        <v>355</v>
      </c>
      <c r="F261" s="87"/>
      <c r="G261" s="86" t="s">
        <v>356</v>
      </c>
      <c r="H261" s="88">
        <v>19</v>
      </c>
      <c r="I261" s="88" t="s">
        <v>15</v>
      </c>
      <c r="J261" s="86" t="s">
        <v>131</v>
      </c>
      <c r="K261" s="86" t="s">
        <v>119</v>
      </c>
      <c r="L261" s="86" t="s">
        <v>119</v>
      </c>
      <c r="M261" s="88" t="s">
        <v>10</v>
      </c>
      <c r="N261" s="88" t="s">
        <v>11</v>
      </c>
      <c r="O261" s="89" t="s">
        <v>50</v>
      </c>
      <c r="P261" s="90" t="s">
        <v>12</v>
      </c>
    </row>
    <row r="262" spans="2:16" ht="17.100000000000001" customHeight="1">
      <c r="B262" s="105">
        <f t="shared" ref="B262:B325" si="4">B261+1</f>
        <v>259</v>
      </c>
      <c r="C262" s="85">
        <v>1222</v>
      </c>
      <c r="D262" s="86" t="s">
        <v>266</v>
      </c>
      <c r="E262" s="86" t="s">
        <v>266</v>
      </c>
      <c r="F262" s="86"/>
      <c r="G262" s="86" t="s">
        <v>14</v>
      </c>
      <c r="H262" s="88">
        <v>25</v>
      </c>
      <c r="I262" s="88" t="s">
        <v>9</v>
      </c>
      <c r="J262" s="86" t="s">
        <v>13</v>
      </c>
      <c r="K262" s="86" t="s">
        <v>119</v>
      </c>
      <c r="L262" s="86" t="s">
        <v>13</v>
      </c>
      <c r="M262" s="88" t="s">
        <v>10</v>
      </c>
      <c r="N262" s="88" t="s">
        <v>11</v>
      </c>
      <c r="O262" s="89" t="s">
        <v>39</v>
      </c>
      <c r="P262" s="90" t="s">
        <v>12</v>
      </c>
    </row>
    <row r="263" spans="2:16" ht="17.100000000000001" customHeight="1">
      <c r="B263" s="105">
        <f t="shared" si="4"/>
        <v>260</v>
      </c>
      <c r="C263" s="85">
        <v>649</v>
      </c>
      <c r="D263" s="86" t="s">
        <v>153</v>
      </c>
      <c r="E263" s="86" t="s">
        <v>154</v>
      </c>
      <c r="F263" s="86"/>
      <c r="G263" s="86" t="s">
        <v>18</v>
      </c>
      <c r="H263" s="88">
        <v>37</v>
      </c>
      <c r="I263" s="88" t="s">
        <v>9</v>
      </c>
      <c r="J263" s="86" t="s">
        <v>21</v>
      </c>
      <c r="K263" s="86" t="s">
        <v>119</v>
      </c>
      <c r="L263" s="86" t="s">
        <v>119</v>
      </c>
      <c r="M263" s="88" t="s">
        <v>10</v>
      </c>
      <c r="N263" s="88" t="s">
        <v>10</v>
      </c>
      <c r="O263" s="89" t="s">
        <v>43</v>
      </c>
      <c r="P263" s="90" t="s">
        <v>12</v>
      </c>
    </row>
    <row r="264" spans="2:16" ht="17.100000000000001" customHeight="1">
      <c r="B264" s="105">
        <f t="shared" si="4"/>
        <v>261</v>
      </c>
      <c r="C264" s="85">
        <v>808</v>
      </c>
      <c r="D264" s="86" t="s">
        <v>153</v>
      </c>
      <c r="E264" s="86" t="s">
        <v>154</v>
      </c>
      <c r="F264" s="86"/>
      <c r="G264" s="86" t="s">
        <v>213</v>
      </c>
      <c r="H264" s="88">
        <v>26</v>
      </c>
      <c r="I264" s="88" t="s">
        <v>9</v>
      </c>
      <c r="J264" s="86" t="s">
        <v>21</v>
      </c>
      <c r="K264" s="86" t="s">
        <v>119</v>
      </c>
      <c r="L264" s="86" t="s">
        <v>119</v>
      </c>
      <c r="M264" s="88" t="s">
        <v>10</v>
      </c>
      <c r="N264" s="88" t="s">
        <v>11</v>
      </c>
      <c r="O264" s="89" t="s">
        <v>26</v>
      </c>
      <c r="P264" s="90" t="s">
        <v>12</v>
      </c>
    </row>
    <row r="265" spans="2:16" ht="17.100000000000001" customHeight="1">
      <c r="B265" s="105">
        <f t="shared" si="4"/>
        <v>262</v>
      </c>
      <c r="C265" s="85">
        <v>5030</v>
      </c>
      <c r="D265" s="86" t="s">
        <v>153</v>
      </c>
      <c r="E265" s="86" t="s">
        <v>596</v>
      </c>
      <c r="F265" s="87"/>
      <c r="G265" s="86" t="s">
        <v>597</v>
      </c>
      <c r="H265" s="88">
        <v>37</v>
      </c>
      <c r="I265" s="88" t="s">
        <v>9</v>
      </c>
      <c r="J265" s="86" t="s">
        <v>131</v>
      </c>
      <c r="K265" s="86" t="s">
        <v>168</v>
      </c>
      <c r="L265" s="86" t="s">
        <v>168</v>
      </c>
      <c r="M265" s="88" t="s">
        <v>10</v>
      </c>
      <c r="N265" s="88" t="s">
        <v>11</v>
      </c>
      <c r="O265" s="89" t="s">
        <v>80</v>
      </c>
      <c r="P265" s="90" t="s">
        <v>16</v>
      </c>
    </row>
    <row r="266" spans="2:16" ht="17.100000000000001" customHeight="1">
      <c r="B266" s="105">
        <f t="shared" si="4"/>
        <v>263</v>
      </c>
      <c r="C266" s="85">
        <v>1028</v>
      </c>
      <c r="D266" s="86" t="s">
        <v>344</v>
      </c>
      <c r="E266" s="86" t="s">
        <v>344</v>
      </c>
      <c r="F266" s="87"/>
      <c r="G266" s="86" t="s">
        <v>616</v>
      </c>
      <c r="H266" s="88">
        <v>18</v>
      </c>
      <c r="I266" s="88" t="s">
        <v>15</v>
      </c>
      <c r="J266" s="86" t="s">
        <v>21</v>
      </c>
      <c r="K266" s="86" t="s">
        <v>615</v>
      </c>
      <c r="L266" s="86" t="s">
        <v>119</v>
      </c>
      <c r="M266" s="88" t="s">
        <v>10</v>
      </c>
      <c r="N266" s="88" t="s">
        <v>10</v>
      </c>
      <c r="O266" s="89" t="s">
        <v>50</v>
      </c>
      <c r="P266" s="90" t="s">
        <v>12</v>
      </c>
    </row>
    <row r="267" spans="2:16" ht="17.100000000000001" customHeight="1">
      <c r="B267" s="105">
        <f t="shared" si="4"/>
        <v>264</v>
      </c>
      <c r="C267" s="85">
        <v>1115</v>
      </c>
      <c r="D267" s="86" t="s">
        <v>344</v>
      </c>
      <c r="E267" s="86" t="s">
        <v>344</v>
      </c>
      <c r="F267" s="87"/>
      <c r="G267" s="86" t="s">
        <v>33</v>
      </c>
      <c r="H267" s="88">
        <v>34</v>
      </c>
      <c r="I267" s="88" t="s">
        <v>9</v>
      </c>
      <c r="J267" s="86" t="s">
        <v>21</v>
      </c>
      <c r="K267" s="86" t="s">
        <v>130</v>
      </c>
      <c r="L267" s="86" t="s">
        <v>119</v>
      </c>
      <c r="M267" s="88" t="s">
        <v>10</v>
      </c>
      <c r="N267" s="88" t="s">
        <v>11</v>
      </c>
      <c r="O267" s="89" t="s">
        <v>50</v>
      </c>
      <c r="P267" s="90" t="s">
        <v>12</v>
      </c>
    </row>
    <row r="268" spans="2:16" ht="17.100000000000001" customHeight="1">
      <c r="B268" s="105">
        <f t="shared" si="4"/>
        <v>265</v>
      </c>
      <c r="C268" s="85">
        <v>1826</v>
      </c>
      <c r="D268" s="86" t="s">
        <v>344</v>
      </c>
      <c r="E268" s="86" t="s">
        <v>344</v>
      </c>
      <c r="F268" s="87"/>
      <c r="G268" s="86" t="s">
        <v>33</v>
      </c>
      <c r="H268" s="88">
        <v>31</v>
      </c>
      <c r="I268" s="88" t="s">
        <v>9</v>
      </c>
      <c r="J268" s="86" t="s">
        <v>21</v>
      </c>
      <c r="K268" s="86" t="s">
        <v>119</v>
      </c>
      <c r="L268" s="86" t="s">
        <v>119</v>
      </c>
      <c r="M268" s="88" t="s">
        <v>10</v>
      </c>
      <c r="N268" s="88" t="s">
        <v>11</v>
      </c>
      <c r="O268" s="89" t="s">
        <v>49</v>
      </c>
      <c r="P268" s="90" t="s">
        <v>12</v>
      </c>
    </row>
    <row r="269" spans="2:16" ht="17.100000000000001" customHeight="1">
      <c r="B269" s="105">
        <f t="shared" si="4"/>
        <v>266</v>
      </c>
      <c r="C269" s="85">
        <v>1826</v>
      </c>
      <c r="D269" s="86" t="s">
        <v>344</v>
      </c>
      <c r="E269" s="86" t="s">
        <v>344</v>
      </c>
      <c r="F269" s="87"/>
      <c r="G269" s="86" t="s">
        <v>409</v>
      </c>
      <c r="H269" s="88">
        <v>1</v>
      </c>
      <c r="I269" s="88" t="s">
        <v>15</v>
      </c>
      <c r="J269" s="86" t="s">
        <v>75</v>
      </c>
      <c r="K269" s="86" t="s">
        <v>119</v>
      </c>
      <c r="L269" s="86" t="s">
        <v>119</v>
      </c>
      <c r="M269" s="88" t="s">
        <v>10</v>
      </c>
      <c r="N269" s="88" t="s">
        <v>11</v>
      </c>
      <c r="O269" s="89" t="s">
        <v>49</v>
      </c>
      <c r="P269" s="90" t="s">
        <v>12</v>
      </c>
    </row>
    <row r="270" spans="2:16" ht="17.100000000000001" customHeight="1">
      <c r="B270" s="105">
        <f t="shared" si="4"/>
        <v>267</v>
      </c>
      <c r="C270" s="85">
        <v>2411</v>
      </c>
      <c r="D270" s="86" t="s">
        <v>344</v>
      </c>
      <c r="E270" s="86" t="s">
        <v>344</v>
      </c>
      <c r="F270" s="86"/>
      <c r="G270" s="86" t="s">
        <v>34</v>
      </c>
      <c r="H270" s="88">
        <v>36</v>
      </c>
      <c r="I270" s="88" t="s">
        <v>9</v>
      </c>
      <c r="J270" s="86" t="s">
        <v>131</v>
      </c>
      <c r="K270" s="86" t="s">
        <v>119</v>
      </c>
      <c r="L270" s="86" t="s">
        <v>119</v>
      </c>
      <c r="M270" s="88" t="s">
        <v>10</v>
      </c>
      <c r="N270" s="88" t="s">
        <v>11</v>
      </c>
      <c r="O270" s="89" t="s">
        <v>46</v>
      </c>
      <c r="P270" s="90" t="s">
        <v>12</v>
      </c>
    </row>
    <row r="271" spans="2:16" ht="17.100000000000001" customHeight="1">
      <c r="B271" s="105">
        <f t="shared" si="4"/>
        <v>268</v>
      </c>
      <c r="C271" s="85">
        <v>3496</v>
      </c>
      <c r="D271" s="86" t="s">
        <v>344</v>
      </c>
      <c r="E271" s="86" t="s">
        <v>344</v>
      </c>
      <c r="F271" s="87"/>
      <c r="G271" s="86" t="s">
        <v>33</v>
      </c>
      <c r="H271" s="88">
        <v>43</v>
      </c>
      <c r="I271" s="88" t="s">
        <v>9</v>
      </c>
      <c r="J271" s="86" t="s">
        <v>131</v>
      </c>
      <c r="K271" s="86" t="s">
        <v>119</v>
      </c>
      <c r="L271" s="86" t="s">
        <v>119</v>
      </c>
      <c r="M271" s="88" t="s">
        <v>10</v>
      </c>
      <c r="N271" s="88" t="s">
        <v>10</v>
      </c>
      <c r="O271" s="89" t="s">
        <v>39</v>
      </c>
      <c r="P271" s="90" t="s">
        <v>12</v>
      </c>
    </row>
    <row r="272" spans="2:16" ht="17.100000000000001" customHeight="1">
      <c r="B272" s="105">
        <f t="shared" si="4"/>
        <v>269</v>
      </c>
      <c r="C272" s="85">
        <v>4700</v>
      </c>
      <c r="D272" s="86" t="s">
        <v>344</v>
      </c>
      <c r="E272" s="86" t="s">
        <v>344</v>
      </c>
      <c r="F272" s="87"/>
      <c r="G272" s="86" t="s">
        <v>56</v>
      </c>
      <c r="H272" s="88">
        <v>19</v>
      </c>
      <c r="I272" s="88" t="s">
        <v>15</v>
      </c>
      <c r="J272" s="86" t="s">
        <v>131</v>
      </c>
      <c r="K272" s="86" t="s">
        <v>316</v>
      </c>
      <c r="L272" s="86" t="s">
        <v>168</v>
      </c>
      <c r="M272" s="88" t="s">
        <v>10</v>
      </c>
      <c r="N272" s="88" t="s">
        <v>11</v>
      </c>
      <c r="O272" s="89" t="s">
        <v>80</v>
      </c>
      <c r="P272" s="90" t="s">
        <v>16</v>
      </c>
    </row>
    <row r="273" spans="2:16" ht="17.100000000000001" customHeight="1">
      <c r="B273" s="105">
        <f t="shared" si="4"/>
        <v>270</v>
      </c>
      <c r="C273" s="85">
        <v>4935</v>
      </c>
      <c r="D273" s="86" t="s">
        <v>344</v>
      </c>
      <c r="E273" s="86" t="s">
        <v>344</v>
      </c>
      <c r="F273" s="87"/>
      <c r="G273" s="86" t="s">
        <v>52</v>
      </c>
      <c r="H273" s="88">
        <v>44</v>
      </c>
      <c r="I273" s="88" t="s">
        <v>9</v>
      </c>
      <c r="J273" s="86" t="s">
        <v>131</v>
      </c>
      <c r="K273" s="86" t="s">
        <v>316</v>
      </c>
      <c r="L273" s="86" t="s">
        <v>316</v>
      </c>
      <c r="M273" s="88" t="s">
        <v>10</v>
      </c>
      <c r="N273" s="88" t="s">
        <v>11</v>
      </c>
      <c r="O273" s="89" t="s">
        <v>357</v>
      </c>
      <c r="P273" s="90" t="s">
        <v>16</v>
      </c>
    </row>
    <row r="274" spans="2:16" ht="17.100000000000001" customHeight="1">
      <c r="B274" s="105">
        <f t="shared" si="4"/>
        <v>271</v>
      </c>
      <c r="C274" s="85">
        <v>436</v>
      </c>
      <c r="D274" s="86" t="s">
        <v>400</v>
      </c>
      <c r="E274" s="86" t="s">
        <v>344</v>
      </c>
      <c r="F274" s="87"/>
      <c r="G274" s="86" t="s">
        <v>401</v>
      </c>
      <c r="H274" s="88">
        <v>21</v>
      </c>
      <c r="I274" s="88" t="s">
        <v>17</v>
      </c>
      <c r="J274" s="86" t="s">
        <v>25</v>
      </c>
      <c r="K274" s="86" t="s">
        <v>162</v>
      </c>
      <c r="L274" s="86" t="s">
        <v>119</v>
      </c>
      <c r="M274" s="88" t="s">
        <v>10</v>
      </c>
      <c r="N274" s="88" t="s">
        <v>10</v>
      </c>
      <c r="O274" s="89" t="s">
        <v>42</v>
      </c>
      <c r="P274" s="90" t="s">
        <v>12</v>
      </c>
    </row>
    <row r="275" spans="2:16" ht="17.100000000000001" customHeight="1">
      <c r="B275" s="105">
        <f t="shared" si="4"/>
        <v>272</v>
      </c>
      <c r="C275" s="85">
        <v>1826</v>
      </c>
      <c r="D275" s="86" t="s">
        <v>400</v>
      </c>
      <c r="E275" s="86" t="s">
        <v>344</v>
      </c>
      <c r="F275" s="87"/>
      <c r="G275" s="86" t="s">
        <v>408</v>
      </c>
      <c r="H275" s="88">
        <v>25</v>
      </c>
      <c r="I275" s="88" t="s">
        <v>17</v>
      </c>
      <c r="J275" s="86" t="s">
        <v>74</v>
      </c>
      <c r="K275" s="86" t="s">
        <v>119</v>
      </c>
      <c r="L275" s="86" t="s">
        <v>119</v>
      </c>
      <c r="M275" s="88" t="s">
        <v>10</v>
      </c>
      <c r="N275" s="88" t="s">
        <v>11</v>
      </c>
      <c r="O275" s="89" t="s">
        <v>49</v>
      </c>
      <c r="P275" s="90" t="s">
        <v>12</v>
      </c>
    </row>
    <row r="276" spans="2:16" ht="17.100000000000001" customHeight="1">
      <c r="B276" s="105">
        <f t="shared" si="4"/>
        <v>273</v>
      </c>
      <c r="C276" s="85">
        <v>1183</v>
      </c>
      <c r="D276" s="86" t="s">
        <v>433</v>
      </c>
      <c r="E276" s="86" t="s">
        <v>434</v>
      </c>
      <c r="F276" s="86"/>
      <c r="G276" s="86" t="s">
        <v>33</v>
      </c>
      <c r="H276" s="88">
        <v>33</v>
      </c>
      <c r="I276" s="88" t="s">
        <v>9</v>
      </c>
      <c r="J276" s="86" t="s">
        <v>13</v>
      </c>
      <c r="K276" s="86" t="s">
        <v>428</v>
      </c>
      <c r="L276" s="86" t="s">
        <v>13</v>
      </c>
      <c r="M276" s="88" t="s">
        <v>10</v>
      </c>
      <c r="N276" s="88" t="s">
        <v>11</v>
      </c>
      <c r="O276" s="89" t="s">
        <v>429</v>
      </c>
      <c r="P276" s="90" t="s">
        <v>12</v>
      </c>
    </row>
    <row r="277" spans="2:16" ht="17.100000000000001" customHeight="1">
      <c r="B277" s="105">
        <f t="shared" si="4"/>
        <v>274</v>
      </c>
      <c r="C277" s="85">
        <v>7794</v>
      </c>
      <c r="D277" s="86" t="s">
        <v>544</v>
      </c>
      <c r="E277" s="86" t="s">
        <v>434</v>
      </c>
      <c r="F277" s="86"/>
      <c r="G277" s="86" t="s">
        <v>19</v>
      </c>
      <c r="H277" s="88">
        <v>19</v>
      </c>
      <c r="I277" s="88" t="s">
        <v>15</v>
      </c>
      <c r="J277" s="86" t="s">
        <v>131</v>
      </c>
      <c r="K277" s="86" t="s">
        <v>162</v>
      </c>
      <c r="L277" s="86" t="s">
        <v>162</v>
      </c>
      <c r="M277" s="88" t="s">
        <v>78</v>
      </c>
      <c r="N277" s="88" t="s">
        <v>11</v>
      </c>
      <c r="O277" s="89" t="s">
        <v>545</v>
      </c>
      <c r="P277" s="90" t="s">
        <v>16</v>
      </c>
    </row>
    <row r="278" spans="2:16" ht="17.100000000000001" customHeight="1">
      <c r="B278" s="105">
        <f t="shared" si="4"/>
        <v>275</v>
      </c>
      <c r="C278" s="85">
        <v>8287</v>
      </c>
      <c r="D278" s="86" t="s">
        <v>570</v>
      </c>
      <c r="E278" s="86" t="s">
        <v>570</v>
      </c>
      <c r="F278" s="86"/>
      <c r="G278" s="86" t="s">
        <v>574</v>
      </c>
      <c r="H278" s="88">
        <v>13</v>
      </c>
      <c r="I278" s="88" t="s">
        <v>15</v>
      </c>
      <c r="J278" s="86" t="s">
        <v>558</v>
      </c>
      <c r="K278" s="86" t="s">
        <v>126</v>
      </c>
      <c r="L278" s="86" t="s">
        <v>126</v>
      </c>
      <c r="M278" s="88" t="s">
        <v>78</v>
      </c>
      <c r="N278" s="88" t="s">
        <v>15</v>
      </c>
      <c r="O278" s="89" t="s">
        <v>353</v>
      </c>
      <c r="P278" s="90" t="s">
        <v>12</v>
      </c>
    </row>
    <row r="279" spans="2:16" ht="17.100000000000001" customHeight="1">
      <c r="B279" s="105">
        <f t="shared" si="4"/>
        <v>276</v>
      </c>
      <c r="C279" s="85">
        <v>8287</v>
      </c>
      <c r="D279" s="86" t="s">
        <v>572</v>
      </c>
      <c r="E279" s="86" t="s">
        <v>570</v>
      </c>
      <c r="F279" s="86"/>
      <c r="G279" s="86" t="s">
        <v>571</v>
      </c>
      <c r="H279" s="88">
        <v>35</v>
      </c>
      <c r="I279" s="88" t="s">
        <v>17</v>
      </c>
      <c r="J279" s="86" t="s">
        <v>74</v>
      </c>
      <c r="K279" s="86" t="s">
        <v>126</v>
      </c>
      <c r="L279" s="86" t="s">
        <v>126</v>
      </c>
      <c r="M279" s="88" t="s">
        <v>78</v>
      </c>
      <c r="N279" s="88" t="s">
        <v>15</v>
      </c>
      <c r="O279" s="89" t="s">
        <v>353</v>
      </c>
      <c r="P279" s="90" t="s">
        <v>12</v>
      </c>
    </row>
    <row r="280" spans="2:16" ht="17.100000000000001" customHeight="1">
      <c r="B280" s="105">
        <f t="shared" si="4"/>
        <v>277</v>
      </c>
      <c r="C280" s="85">
        <v>2677</v>
      </c>
      <c r="D280" s="86" t="s">
        <v>548</v>
      </c>
      <c r="E280" s="86" t="s">
        <v>236</v>
      </c>
      <c r="F280" s="86"/>
      <c r="G280" s="86" t="s">
        <v>237</v>
      </c>
      <c r="H280" s="88">
        <v>16</v>
      </c>
      <c r="I280" s="88" t="s">
        <v>15</v>
      </c>
      <c r="J280" s="86" t="s">
        <v>131</v>
      </c>
      <c r="K280" s="86" t="s">
        <v>119</v>
      </c>
      <c r="L280" s="86" t="s">
        <v>119</v>
      </c>
      <c r="M280" s="88" t="s">
        <v>10</v>
      </c>
      <c r="N280" s="88" t="s">
        <v>11</v>
      </c>
      <c r="O280" s="89" t="s">
        <v>46</v>
      </c>
      <c r="P280" s="90" t="s">
        <v>12</v>
      </c>
    </row>
    <row r="281" spans="2:16" ht="17.100000000000001" customHeight="1">
      <c r="B281" s="105">
        <f t="shared" si="4"/>
        <v>278</v>
      </c>
      <c r="C281" s="85">
        <v>2632</v>
      </c>
      <c r="D281" s="86" t="s">
        <v>522</v>
      </c>
      <c r="E281" s="86" t="s">
        <v>522</v>
      </c>
      <c r="F281" s="86" t="s">
        <v>522</v>
      </c>
      <c r="G281" s="86" t="s">
        <v>72</v>
      </c>
      <c r="H281" s="88">
        <v>18</v>
      </c>
      <c r="I281" s="88" t="s">
        <v>15</v>
      </c>
      <c r="J281" s="86" t="s">
        <v>131</v>
      </c>
      <c r="K281" s="86" t="s">
        <v>162</v>
      </c>
      <c r="L281" s="86" t="s">
        <v>119</v>
      </c>
      <c r="M281" s="88" t="s">
        <v>10</v>
      </c>
      <c r="N281" s="88" t="s">
        <v>11</v>
      </c>
      <c r="O281" s="89" t="s">
        <v>516</v>
      </c>
      <c r="P281" s="90" t="s">
        <v>12</v>
      </c>
    </row>
    <row r="282" spans="2:16" ht="17.100000000000001" customHeight="1">
      <c r="B282" s="105">
        <f t="shared" si="4"/>
        <v>279</v>
      </c>
      <c r="C282" s="85">
        <v>5039</v>
      </c>
      <c r="D282" s="86" t="s">
        <v>66</v>
      </c>
      <c r="E282" s="86" t="s">
        <v>66</v>
      </c>
      <c r="F282" s="86"/>
      <c r="G282" s="86" t="s">
        <v>356</v>
      </c>
      <c r="H282" s="88">
        <v>27</v>
      </c>
      <c r="I282" s="88" t="s">
        <v>9</v>
      </c>
      <c r="J282" s="86" t="s">
        <v>131</v>
      </c>
      <c r="K282" s="86" t="s">
        <v>340</v>
      </c>
      <c r="L282" s="86" t="s">
        <v>119</v>
      </c>
      <c r="M282" s="88" t="s">
        <v>10</v>
      </c>
      <c r="N282" s="88" t="s">
        <v>11</v>
      </c>
      <c r="O282" s="89" t="s">
        <v>377</v>
      </c>
      <c r="P282" s="90" t="s">
        <v>16</v>
      </c>
    </row>
    <row r="283" spans="2:16" ht="17.100000000000001" customHeight="1">
      <c r="B283" s="105">
        <f t="shared" si="4"/>
        <v>280</v>
      </c>
      <c r="C283" s="85">
        <v>3244</v>
      </c>
      <c r="D283" s="86" t="s">
        <v>247</v>
      </c>
      <c r="E283" s="86" t="s">
        <v>247</v>
      </c>
      <c r="F283" s="86"/>
      <c r="G283" s="86" t="s">
        <v>34</v>
      </c>
      <c r="H283" s="88">
        <v>18</v>
      </c>
      <c r="I283" s="88" t="s">
        <v>15</v>
      </c>
      <c r="J283" s="86" t="s">
        <v>13</v>
      </c>
      <c r="K283" s="86" t="s">
        <v>538</v>
      </c>
      <c r="L283" s="86" t="s">
        <v>119</v>
      </c>
      <c r="M283" s="88" t="s">
        <v>10</v>
      </c>
      <c r="N283" s="88" t="s">
        <v>10</v>
      </c>
      <c r="O283" s="89" t="s">
        <v>27</v>
      </c>
      <c r="P283" s="90" t="s">
        <v>12</v>
      </c>
    </row>
    <row r="284" spans="2:16" ht="17.100000000000001" customHeight="1">
      <c r="B284" s="105">
        <f t="shared" si="4"/>
        <v>281</v>
      </c>
      <c r="C284" s="85">
        <v>2489</v>
      </c>
      <c r="D284" s="86" t="s">
        <v>537</v>
      </c>
      <c r="E284" s="86" t="s">
        <v>349</v>
      </c>
      <c r="F284" s="86"/>
      <c r="G284" s="86" t="s">
        <v>33</v>
      </c>
      <c r="H284" s="88">
        <v>17</v>
      </c>
      <c r="I284" s="88" t="s">
        <v>15</v>
      </c>
      <c r="J284" s="86" t="s">
        <v>131</v>
      </c>
      <c r="K284" s="86" t="s">
        <v>119</v>
      </c>
      <c r="L284" s="86" t="s">
        <v>119</v>
      </c>
      <c r="M284" s="88" t="s">
        <v>10</v>
      </c>
      <c r="N284" s="88" t="s">
        <v>11</v>
      </c>
      <c r="O284" s="89" t="s">
        <v>39</v>
      </c>
      <c r="P284" s="90" t="s">
        <v>12</v>
      </c>
    </row>
    <row r="285" spans="2:16" ht="17.100000000000001" customHeight="1">
      <c r="B285" s="105">
        <f t="shared" si="4"/>
        <v>282</v>
      </c>
      <c r="C285" s="85">
        <v>2537</v>
      </c>
      <c r="D285" s="86" t="s">
        <v>537</v>
      </c>
      <c r="E285" s="86" t="s">
        <v>471</v>
      </c>
      <c r="F285" s="86" t="s">
        <v>247</v>
      </c>
      <c r="G285" s="86" t="s">
        <v>472</v>
      </c>
      <c r="H285" s="88">
        <v>17</v>
      </c>
      <c r="I285" s="88" t="s">
        <v>15</v>
      </c>
      <c r="J285" s="86" t="s">
        <v>131</v>
      </c>
      <c r="K285" s="86" t="s">
        <v>469</v>
      </c>
      <c r="L285" s="86" t="s">
        <v>119</v>
      </c>
      <c r="M285" s="88" t="s">
        <v>10</v>
      </c>
      <c r="N285" s="88" t="s">
        <v>11</v>
      </c>
      <c r="O285" s="89" t="s">
        <v>26</v>
      </c>
      <c r="P285" s="90" t="s">
        <v>12</v>
      </c>
    </row>
    <row r="286" spans="2:16" ht="17.100000000000001" customHeight="1">
      <c r="B286" s="105">
        <f t="shared" si="4"/>
        <v>283</v>
      </c>
      <c r="C286" s="85">
        <v>4644</v>
      </c>
      <c r="D286" s="86" t="s">
        <v>537</v>
      </c>
      <c r="E286" s="86" t="s">
        <v>247</v>
      </c>
      <c r="F286" s="86"/>
      <c r="G286" s="86" t="s">
        <v>56</v>
      </c>
      <c r="H286" s="88">
        <v>17</v>
      </c>
      <c r="I286" s="88" t="s">
        <v>15</v>
      </c>
      <c r="J286" s="86" t="s">
        <v>13</v>
      </c>
      <c r="K286" s="86" t="s">
        <v>119</v>
      </c>
      <c r="L286" s="86" t="s">
        <v>13</v>
      </c>
      <c r="M286" s="88" t="s">
        <v>10</v>
      </c>
      <c r="N286" s="88" t="s">
        <v>11</v>
      </c>
      <c r="O286" s="89" t="s">
        <v>36</v>
      </c>
      <c r="P286" s="90" t="s">
        <v>12</v>
      </c>
    </row>
    <row r="287" spans="2:16" ht="17.100000000000001" customHeight="1">
      <c r="B287" s="105">
        <f t="shared" si="4"/>
        <v>284</v>
      </c>
      <c r="C287" s="85">
        <v>8233</v>
      </c>
      <c r="D287" s="86" t="s">
        <v>539</v>
      </c>
      <c r="E287" s="86" t="s">
        <v>247</v>
      </c>
      <c r="F287" s="94"/>
      <c r="G287" s="86" t="s">
        <v>540</v>
      </c>
      <c r="H287" s="88">
        <v>31</v>
      </c>
      <c r="I287" s="88" t="s">
        <v>17</v>
      </c>
      <c r="J287" s="86" t="s">
        <v>542</v>
      </c>
      <c r="K287" s="86" t="s">
        <v>541</v>
      </c>
      <c r="L287" s="86" t="s">
        <v>541</v>
      </c>
      <c r="M287" s="88" t="s">
        <v>78</v>
      </c>
      <c r="N287" s="88" t="s">
        <v>11</v>
      </c>
      <c r="O287" s="89" t="s">
        <v>328</v>
      </c>
      <c r="P287" s="90" t="s">
        <v>12</v>
      </c>
    </row>
    <row r="288" spans="2:16" ht="17.100000000000001" customHeight="1">
      <c r="B288" s="105">
        <f t="shared" si="4"/>
        <v>285</v>
      </c>
      <c r="C288" s="85">
        <v>649</v>
      </c>
      <c r="D288" s="86" t="s">
        <v>56</v>
      </c>
      <c r="E288" s="86" t="s">
        <v>56</v>
      </c>
      <c r="F288" s="86"/>
      <c r="G288" s="86" t="s">
        <v>34</v>
      </c>
      <c r="H288" s="88">
        <v>25</v>
      </c>
      <c r="I288" s="88" t="s">
        <v>9</v>
      </c>
      <c r="J288" s="86" t="s">
        <v>21</v>
      </c>
      <c r="K288" s="86" t="s">
        <v>119</v>
      </c>
      <c r="L288" s="86" t="s">
        <v>119</v>
      </c>
      <c r="M288" s="88" t="s">
        <v>10</v>
      </c>
      <c r="N288" s="88" t="s">
        <v>10</v>
      </c>
      <c r="O288" s="89" t="s">
        <v>43</v>
      </c>
      <c r="P288" s="90" t="s">
        <v>12</v>
      </c>
    </row>
    <row r="289" spans="2:16" ht="17.100000000000001" customHeight="1">
      <c r="B289" s="105">
        <f t="shared" si="4"/>
        <v>286</v>
      </c>
      <c r="C289" s="85">
        <v>817</v>
      </c>
      <c r="D289" s="86" t="s">
        <v>56</v>
      </c>
      <c r="E289" s="86" t="s">
        <v>56</v>
      </c>
      <c r="F289" s="86"/>
      <c r="G289" s="86" t="s">
        <v>33</v>
      </c>
      <c r="H289" s="88">
        <v>44</v>
      </c>
      <c r="I289" s="88" t="s">
        <v>9</v>
      </c>
      <c r="J289" s="86" t="s">
        <v>21</v>
      </c>
      <c r="K289" s="86" t="s">
        <v>119</v>
      </c>
      <c r="L289" s="86" t="s">
        <v>119</v>
      </c>
      <c r="M289" s="88" t="s">
        <v>10</v>
      </c>
      <c r="N289" s="88" t="s">
        <v>11</v>
      </c>
      <c r="O289" s="89" t="s">
        <v>159</v>
      </c>
      <c r="P289" s="90" t="s">
        <v>12</v>
      </c>
    </row>
    <row r="290" spans="2:16" ht="17.100000000000001" customHeight="1">
      <c r="B290" s="105">
        <f t="shared" si="4"/>
        <v>287</v>
      </c>
      <c r="C290" s="85">
        <v>822</v>
      </c>
      <c r="D290" s="86" t="s">
        <v>56</v>
      </c>
      <c r="E290" s="86" t="s">
        <v>56</v>
      </c>
      <c r="F290" s="86"/>
      <c r="G290" s="86" t="s">
        <v>18</v>
      </c>
      <c r="H290" s="88">
        <v>35</v>
      </c>
      <c r="I290" s="88" t="s">
        <v>9</v>
      </c>
      <c r="J290" s="86" t="s">
        <v>21</v>
      </c>
      <c r="K290" s="86" t="s">
        <v>119</v>
      </c>
      <c r="L290" s="86" t="s">
        <v>119</v>
      </c>
      <c r="M290" s="88" t="s">
        <v>10</v>
      </c>
      <c r="N290" s="88" t="s">
        <v>11</v>
      </c>
      <c r="O290" s="89" t="s">
        <v>161</v>
      </c>
      <c r="P290" s="90" t="s">
        <v>12</v>
      </c>
    </row>
    <row r="291" spans="2:16" ht="17.100000000000001" customHeight="1">
      <c r="B291" s="105">
        <f t="shared" si="4"/>
        <v>288</v>
      </c>
      <c r="C291" s="85">
        <v>2286</v>
      </c>
      <c r="D291" s="86" t="s">
        <v>56</v>
      </c>
      <c r="E291" s="86" t="s">
        <v>56</v>
      </c>
      <c r="F291" s="94" t="s">
        <v>179</v>
      </c>
      <c r="G291" s="86" t="s">
        <v>178</v>
      </c>
      <c r="H291" s="88">
        <v>16</v>
      </c>
      <c r="I291" s="88" t="s">
        <v>15</v>
      </c>
      <c r="J291" s="86" t="s">
        <v>131</v>
      </c>
      <c r="K291" s="86" t="s">
        <v>180</v>
      </c>
      <c r="L291" s="86" t="s">
        <v>119</v>
      </c>
      <c r="M291" s="88" t="s">
        <v>10</v>
      </c>
      <c r="N291" s="88" t="s">
        <v>11</v>
      </c>
      <c r="O291" s="89" t="s">
        <v>39</v>
      </c>
      <c r="P291" s="90" t="s">
        <v>12</v>
      </c>
    </row>
    <row r="292" spans="2:16" ht="17.100000000000001" customHeight="1">
      <c r="B292" s="105">
        <f t="shared" si="4"/>
        <v>289</v>
      </c>
      <c r="C292" s="85">
        <v>2504</v>
      </c>
      <c r="D292" s="86" t="s">
        <v>56</v>
      </c>
      <c r="E292" s="86" t="s">
        <v>56</v>
      </c>
      <c r="F292" s="86"/>
      <c r="G292" s="86" t="s">
        <v>28</v>
      </c>
      <c r="H292" s="88">
        <v>30</v>
      </c>
      <c r="I292" s="88" t="s">
        <v>9</v>
      </c>
      <c r="J292" s="86" t="s">
        <v>131</v>
      </c>
      <c r="K292" s="86" t="s">
        <v>119</v>
      </c>
      <c r="L292" s="86" t="s">
        <v>119</v>
      </c>
      <c r="M292" s="88" t="s">
        <v>10</v>
      </c>
      <c r="N292" s="88" t="s">
        <v>11</v>
      </c>
      <c r="O292" s="89" t="s">
        <v>12</v>
      </c>
      <c r="P292" s="90" t="s">
        <v>12</v>
      </c>
    </row>
    <row r="293" spans="2:16" ht="17.100000000000001" customHeight="1">
      <c r="B293" s="105">
        <f t="shared" si="4"/>
        <v>290</v>
      </c>
      <c r="C293" s="85">
        <v>2667</v>
      </c>
      <c r="D293" s="86" t="s">
        <v>56</v>
      </c>
      <c r="E293" s="86" t="s">
        <v>56</v>
      </c>
      <c r="F293" s="86"/>
      <c r="G293" s="86" t="s">
        <v>28</v>
      </c>
      <c r="H293" s="88">
        <v>24</v>
      </c>
      <c r="I293" s="88" t="s">
        <v>15</v>
      </c>
      <c r="J293" s="86" t="s">
        <v>131</v>
      </c>
      <c r="K293" s="86" t="s">
        <v>119</v>
      </c>
      <c r="L293" s="86" t="s">
        <v>119</v>
      </c>
      <c r="M293" s="88" t="s">
        <v>10</v>
      </c>
      <c r="N293" s="88" t="s">
        <v>10</v>
      </c>
      <c r="O293" s="89" t="s">
        <v>53</v>
      </c>
      <c r="P293" s="90" t="s">
        <v>12</v>
      </c>
    </row>
    <row r="294" spans="2:16" ht="17.100000000000001" customHeight="1">
      <c r="B294" s="105">
        <f t="shared" si="4"/>
        <v>291</v>
      </c>
      <c r="C294" s="85">
        <v>3300</v>
      </c>
      <c r="D294" s="86" t="s">
        <v>56</v>
      </c>
      <c r="E294" s="86" t="s">
        <v>56</v>
      </c>
      <c r="F294" s="86"/>
      <c r="G294" s="86" t="s">
        <v>166</v>
      </c>
      <c r="H294" s="88">
        <v>23</v>
      </c>
      <c r="I294" s="88" t="s">
        <v>15</v>
      </c>
      <c r="J294" s="86" t="s">
        <v>131</v>
      </c>
      <c r="K294" s="86" t="s">
        <v>167</v>
      </c>
      <c r="L294" s="86" t="s">
        <v>168</v>
      </c>
      <c r="M294" s="88" t="s">
        <v>10</v>
      </c>
      <c r="N294" s="88" t="s">
        <v>11</v>
      </c>
      <c r="O294" s="89" t="s">
        <v>49</v>
      </c>
      <c r="P294" s="90" t="s">
        <v>12</v>
      </c>
    </row>
    <row r="295" spans="2:16" ht="17.100000000000001" customHeight="1">
      <c r="B295" s="105">
        <f t="shared" si="4"/>
        <v>292</v>
      </c>
      <c r="C295" s="85">
        <v>3300</v>
      </c>
      <c r="D295" s="86" t="s">
        <v>56</v>
      </c>
      <c r="E295" s="86" t="s">
        <v>56</v>
      </c>
      <c r="F295" s="86" t="s">
        <v>169</v>
      </c>
      <c r="G295" s="86" t="s">
        <v>28</v>
      </c>
      <c r="H295" s="88">
        <v>42</v>
      </c>
      <c r="I295" s="88" t="s">
        <v>9</v>
      </c>
      <c r="J295" s="86" t="s">
        <v>131</v>
      </c>
      <c r="K295" s="86" t="s">
        <v>167</v>
      </c>
      <c r="L295" s="86" t="s">
        <v>168</v>
      </c>
      <c r="M295" s="88" t="s">
        <v>10</v>
      </c>
      <c r="N295" s="88" t="s">
        <v>11</v>
      </c>
      <c r="O295" s="89" t="s">
        <v>49</v>
      </c>
      <c r="P295" s="90" t="s">
        <v>12</v>
      </c>
    </row>
    <row r="296" spans="2:16" ht="17.100000000000001" customHeight="1">
      <c r="B296" s="105">
        <f t="shared" si="4"/>
        <v>293</v>
      </c>
      <c r="C296" s="85">
        <v>3300</v>
      </c>
      <c r="D296" s="86" t="s">
        <v>56</v>
      </c>
      <c r="E296" s="86" t="s">
        <v>56</v>
      </c>
      <c r="F296" s="86"/>
      <c r="G296" s="86" t="s">
        <v>170</v>
      </c>
      <c r="H296" s="88">
        <v>17</v>
      </c>
      <c r="I296" s="88" t="s">
        <v>15</v>
      </c>
      <c r="J296" s="86" t="s">
        <v>131</v>
      </c>
      <c r="K296" s="86" t="s">
        <v>167</v>
      </c>
      <c r="L296" s="86" t="s">
        <v>168</v>
      </c>
      <c r="M296" s="88" t="s">
        <v>10</v>
      </c>
      <c r="N296" s="88" t="s">
        <v>11</v>
      </c>
      <c r="O296" s="89" t="s">
        <v>49</v>
      </c>
      <c r="P296" s="90" t="s">
        <v>12</v>
      </c>
    </row>
    <row r="297" spans="2:16" ht="17.100000000000001" customHeight="1">
      <c r="B297" s="105">
        <f t="shared" si="4"/>
        <v>294</v>
      </c>
      <c r="C297" s="85">
        <v>3742</v>
      </c>
      <c r="D297" s="86" t="s">
        <v>56</v>
      </c>
      <c r="E297" s="86" t="s">
        <v>56</v>
      </c>
      <c r="F297" s="86"/>
      <c r="G297" s="86" t="s">
        <v>34</v>
      </c>
      <c r="H297" s="88">
        <v>45</v>
      </c>
      <c r="I297" s="88" t="s">
        <v>9</v>
      </c>
      <c r="J297" s="86" t="s">
        <v>131</v>
      </c>
      <c r="K297" s="86" t="s">
        <v>119</v>
      </c>
      <c r="L297" s="86" t="s">
        <v>119</v>
      </c>
      <c r="M297" s="88" t="s">
        <v>10</v>
      </c>
      <c r="N297" s="88" t="s">
        <v>11</v>
      </c>
      <c r="O297" s="89" t="s">
        <v>68</v>
      </c>
      <c r="P297" s="90" t="s">
        <v>12</v>
      </c>
    </row>
    <row r="298" spans="2:16" s="91" customFormat="1" ht="17.100000000000001" customHeight="1">
      <c r="B298" s="105">
        <f t="shared" si="4"/>
        <v>295</v>
      </c>
      <c r="C298" s="85">
        <v>4567</v>
      </c>
      <c r="D298" s="86" t="s">
        <v>56</v>
      </c>
      <c r="E298" s="86" t="s">
        <v>56</v>
      </c>
      <c r="F298" s="86"/>
      <c r="G298" s="86" t="s">
        <v>213</v>
      </c>
      <c r="H298" s="88">
        <v>17</v>
      </c>
      <c r="I298" s="88" t="s">
        <v>15</v>
      </c>
      <c r="J298" s="86" t="s">
        <v>13</v>
      </c>
      <c r="K298" s="86" t="s">
        <v>119</v>
      </c>
      <c r="L298" s="86" t="s">
        <v>13</v>
      </c>
      <c r="M298" s="88" t="s">
        <v>10</v>
      </c>
      <c r="N298" s="88" t="s">
        <v>15</v>
      </c>
      <c r="O298" s="89" t="s">
        <v>27</v>
      </c>
      <c r="P298" s="90" t="s">
        <v>12</v>
      </c>
    </row>
    <row r="299" spans="2:16" s="91" customFormat="1" ht="17.100000000000001" customHeight="1">
      <c r="B299" s="105">
        <f t="shared" si="4"/>
        <v>296</v>
      </c>
      <c r="C299" s="85">
        <v>8044</v>
      </c>
      <c r="D299" s="86" t="s">
        <v>56</v>
      </c>
      <c r="E299" s="86" t="s">
        <v>56</v>
      </c>
      <c r="F299" s="86"/>
      <c r="G299" s="86" t="s">
        <v>73</v>
      </c>
      <c r="H299" s="88">
        <v>18</v>
      </c>
      <c r="I299" s="88" t="s">
        <v>15</v>
      </c>
      <c r="J299" s="86" t="s">
        <v>13</v>
      </c>
      <c r="K299" s="86" t="s">
        <v>126</v>
      </c>
      <c r="L299" s="86" t="s">
        <v>13</v>
      </c>
      <c r="M299" s="88" t="s">
        <v>78</v>
      </c>
      <c r="N299" s="88" t="s">
        <v>11</v>
      </c>
      <c r="O299" s="89" t="s">
        <v>221</v>
      </c>
      <c r="P299" s="90" t="s">
        <v>16</v>
      </c>
    </row>
    <row r="300" spans="2:16" s="91" customFormat="1" ht="17.100000000000001" customHeight="1">
      <c r="B300" s="105">
        <f t="shared" si="4"/>
        <v>297</v>
      </c>
      <c r="C300" s="85">
        <v>765</v>
      </c>
      <c r="D300" s="86" t="s">
        <v>157</v>
      </c>
      <c r="E300" s="86" t="s">
        <v>56</v>
      </c>
      <c r="F300" s="86"/>
      <c r="G300" s="86" t="s">
        <v>158</v>
      </c>
      <c r="H300" s="88">
        <v>20</v>
      </c>
      <c r="I300" s="88" t="s">
        <v>17</v>
      </c>
      <c r="J300" s="86" t="s">
        <v>25</v>
      </c>
      <c r="K300" s="86" t="s">
        <v>119</v>
      </c>
      <c r="L300" s="86" t="s">
        <v>119</v>
      </c>
      <c r="M300" s="88" t="s">
        <v>10</v>
      </c>
      <c r="N300" s="88" t="s">
        <v>10</v>
      </c>
      <c r="O300" s="89" t="s">
        <v>26</v>
      </c>
      <c r="P300" s="90" t="s">
        <v>12</v>
      </c>
    </row>
    <row r="301" spans="2:16" s="91" customFormat="1" ht="17.100000000000001" customHeight="1">
      <c r="B301" s="105">
        <f t="shared" si="4"/>
        <v>298</v>
      </c>
      <c r="C301" s="85">
        <v>4504</v>
      </c>
      <c r="D301" s="86" t="s">
        <v>157</v>
      </c>
      <c r="E301" s="86" t="s">
        <v>56</v>
      </c>
      <c r="F301" s="86"/>
      <c r="G301" s="86" t="s">
        <v>218</v>
      </c>
      <c r="H301" s="88">
        <v>23</v>
      </c>
      <c r="I301" s="88" t="s">
        <v>15</v>
      </c>
      <c r="J301" s="86" t="s">
        <v>47</v>
      </c>
      <c r="K301" s="86" t="s">
        <v>130</v>
      </c>
      <c r="L301" s="86" t="s">
        <v>119</v>
      </c>
      <c r="M301" s="88" t="s">
        <v>10</v>
      </c>
      <c r="N301" s="88" t="s">
        <v>11</v>
      </c>
      <c r="O301" s="89" t="s">
        <v>29</v>
      </c>
      <c r="P301" s="90" t="s">
        <v>12</v>
      </c>
    </row>
    <row r="302" spans="2:16" s="91" customFormat="1" ht="17.100000000000001" customHeight="1">
      <c r="B302" s="105">
        <f t="shared" si="4"/>
        <v>299</v>
      </c>
      <c r="C302" s="85">
        <v>4792</v>
      </c>
      <c r="D302" s="86" t="s">
        <v>157</v>
      </c>
      <c r="E302" s="86" t="s">
        <v>56</v>
      </c>
      <c r="F302" s="86"/>
      <c r="G302" s="86" t="s">
        <v>190</v>
      </c>
      <c r="H302" s="88">
        <v>20</v>
      </c>
      <c r="I302" s="88" t="s">
        <v>15</v>
      </c>
      <c r="J302" s="86" t="s">
        <v>47</v>
      </c>
      <c r="K302" s="86" t="s">
        <v>119</v>
      </c>
      <c r="L302" s="86" t="s">
        <v>119</v>
      </c>
      <c r="M302" s="88" t="s">
        <v>10</v>
      </c>
      <c r="N302" s="88" t="s">
        <v>11</v>
      </c>
      <c r="O302" s="89" t="s">
        <v>36</v>
      </c>
      <c r="P302" s="90" t="s">
        <v>12</v>
      </c>
    </row>
    <row r="303" spans="2:16" s="91" customFormat="1" ht="17.100000000000001" customHeight="1">
      <c r="B303" s="105">
        <f t="shared" si="4"/>
        <v>300</v>
      </c>
      <c r="C303" s="85">
        <v>4891</v>
      </c>
      <c r="D303" s="86" t="s">
        <v>157</v>
      </c>
      <c r="E303" s="86" t="s">
        <v>56</v>
      </c>
      <c r="F303" s="86"/>
      <c r="G303" s="86" t="s">
        <v>205</v>
      </c>
      <c r="H303" s="88">
        <v>21</v>
      </c>
      <c r="I303" s="88" t="s">
        <v>17</v>
      </c>
      <c r="J303" s="86" t="s">
        <v>207</v>
      </c>
      <c r="K303" s="86" t="s">
        <v>180</v>
      </c>
      <c r="L303" s="86" t="s">
        <v>119</v>
      </c>
      <c r="M303" s="88" t="s">
        <v>10</v>
      </c>
      <c r="N303" s="88" t="s">
        <v>11</v>
      </c>
      <c r="O303" s="89" t="s">
        <v>206</v>
      </c>
      <c r="P303" s="90" t="s">
        <v>12</v>
      </c>
    </row>
    <row r="304" spans="2:16" s="91" customFormat="1" ht="17.100000000000001" customHeight="1">
      <c r="B304" s="105">
        <f t="shared" si="4"/>
        <v>301</v>
      </c>
      <c r="C304" s="85">
        <v>2254</v>
      </c>
      <c r="D304" s="86" t="s">
        <v>423</v>
      </c>
      <c r="E304" s="86" t="s">
        <v>424</v>
      </c>
      <c r="F304" s="107"/>
      <c r="G304" s="87" t="s">
        <v>56</v>
      </c>
      <c r="H304" s="88">
        <v>17</v>
      </c>
      <c r="I304" s="88" t="s">
        <v>15</v>
      </c>
      <c r="J304" s="86" t="s">
        <v>131</v>
      </c>
      <c r="K304" s="86" t="s">
        <v>419</v>
      </c>
      <c r="L304" s="86" t="s">
        <v>119</v>
      </c>
      <c r="M304" s="88" t="s">
        <v>10</v>
      </c>
      <c r="N304" s="88" t="s">
        <v>11</v>
      </c>
      <c r="O304" s="89" t="s">
        <v>53</v>
      </c>
      <c r="P304" s="90" t="s">
        <v>12</v>
      </c>
    </row>
    <row r="305" spans="2:16" s="91" customFormat="1" ht="17.100000000000001" customHeight="1">
      <c r="B305" s="105">
        <f t="shared" si="4"/>
        <v>302</v>
      </c>
      <c r="C305" s="85">
        <v>342</v>
      </c>
      <c r="D305" s="86" t="s">
        <v>612</v>
      </c>
      <c r="E305" s="86" t="s">
        <v>424</v>
      </c>
      <c r="F305" s="86"/>
      <c r="G305" s="86" t="s">
        <v>613</v>
      </c>
      <c r="H305" s="88">
        <v>39</v>
      </c>
      <c r="I305" s="88" t="s">
        <v>17</v>
      </c>
      <c r="J305" s="86" t="s">
        <v>25</v>
      </c>
      <c r="K305" s="86" t="s">
        <v>469</v>
      </c>
      <c r="L305" s="86" t="s">
        <v>119</v>
      </c>
      <c r="M305" s="88" t="s">
        <v>10</v>
      </c>
      <c r="N305" s="88" t="s">
        <v>10</v>
      </c>
      <c r="O305" s="89" t="s">
        <v>38</v>
      </c>
      <c r="P305" s="90" t="s">
        <v>12</v>
      </c>
    </row>
    <row r="306" spans="2:16" s="91" customFormat="1" ht="17.100000000000001" customHeight="1">
      <c r="B306" s="105">
        <f t="shared" si="4"/>
        <v>303</v>
      </c>
      <c r="C306" s="85">
        <v>413</v>
      </c>
      <c r="D306" s="86" t="s">
        <v>518</v>
      </c>
      <c r="E306" s="86" t="s">
        <v>307</v>
      </c>
      <c r="F306" s="86" t="s">
        <v>523</v>
      </c>
      <c r="G306" s="86" t="s">
        <v>33</v>
      </c>
      <c r="H306" s="88">
        <v>25</v>
      </c>
      <c r="I306" s="88" t="s">
        <v>9</v>
      </c>
      <c r="J306" s="86" t="s">
        <v>21</v>
      </c>
      <c r="K306" s="86" t="s">
        <v>167</v>
      </c>
      <c r="L306" s="86" t="s">
        <v>168</v>
      </c>
      <c r="M306" s="88" t="s">
        <v>10</v>
      </c>
      <c r="N306" s="88" t="s">
        <v>10</v>
      </c>
      <c r="O306" s="89" t="s">
        <v>227</v>
      </c>
      <c r="P306" s="90" t="s">
        <v>12</v>
      </c>
    </row>
    <row r="307" spans="2:16" s="91" customFormat="1" ht="17.100000000000001" customHeight="1">
      <c r="B307" s="105">
        <f t="shared" si="4"/>
        <v>304</v>
      </c>
      <c r="C307" s="85">
        <v>441</v>
      </c>
      <c r="D307" s="86" t="s">
        <v>518</v>
      </c>
      <c r="E307" s="86" t="s">
        <v>582</v>
      </c>
      <c r="F307" s="86"/>
      <c r="G307" s="86" t="s">
        <v>34</v>
      </c>
      <c r="H307" s="88">
        <v>25</v>
      </c>
      <c r="I307" s="88" t="s">
        <v>15</v>
      </c>
      <c r="J307" s="86" t="s">
        <v>21</v>
      </c>
      <c r="K307" s="86" t="s">
        <v>119</v>
      </c>
      <c r="L307" s="86" t="s">
        <v>119</v>
      </c>
      <c r="M307" s="88" t="s">
        <v>78</v>
      </c>
      <c r="N307" s="88" t="s">
        <v>11</v>
      </c>
      <c r="O307" s="89" t="s">
        <v>353</v>
      </c>
      <c r="P307" s="90" t="s">
        <v>12</v>
      </c>
    </row>
    <row r="308" spans="2:16" s="91" customFormat="1" ht="17.100000000000001" customHeight="1">
      <c r="B308" s="105">
        <f t="shared" si="4"/>
        <v>305</v>
      </c>
      <c r="C308" s="85">
        <v>1697</v>
      </c>
      <c r="D308" s="86" t="s">
        <v>518</v>
      </c>
      <c r="E308" s="86" t="s">
        <v>582</v>
      </c>
      <c r="F308" s="86"/>
      <c r="G308" s="86" t="s">
        <v>33</v>
      </c>
      <c r="H308" s="88">
        <v>31</v>
      </c>
      <c r="I308" s="88" t="s">
        <v>9</v>
      </c>
      <c r="J308" s="86" t="s">
        <v>21</v>
      </c>
      <c r="K308" s="86" t="s">
        <v>119</v>
      </c>
      <c r="L308" s="86" t="s">
        <v>119</v>
      </c>
      <c r="M308" s="88" t="s">
        <v>10</v>
      </c>
      <c r="N308" s="88" t="s">
        <v>11</v>
      </c>
      <c r="O308" s="89" t="s">
        <v>38</v>
      </c>
      <c r="P308" s="90" t="s">
        <v>12</v>
      </c>
    </row>
    <row r="309" spans="2:16" s="91" customFormat="1" ht="17.100000000000001" customHeight="1">
      <c r="B309" s="105">
        <f t="shared" si="4"/>
        <v>306</v>
      </c>
      <c r="C309" s="85">
        <v>2632</v>
      </c>
      <c r="D309" s="86" t="s">
        <v>518</v>
      </c>
      <c r="E309" s="86" t="s">
        <v>517</v>
      </c>
      <c r="F309" s="86" t="s">
        <v>307</v>
      </c>
      <c r="G309" s="86" t="s">
        <v>40</v>
      </c>
      <c r="H309" s="88">
        <v>17</v>
      </c>
      <c r="I309" s="88" t="s">
        <v>15</v>
      </c>
      <c r="J309" s="86" t="s">
        <v>131</v>
      </c>
      <c r="K309" s="86" t="s">
        <v>162</v>
      </c>
      <c r="L309" s="86" t="s">
        <v>119</v>
      </c>
      <c r="M309" s="88" t="s">
        <v>10</v>
      </c>
      <c r="N309" s="88" t="s">
        <v>11</v>
      </c>
      <c r="O309" s="89" t="s">
        <v>516</v>
      </c>
      <c r="P309" s="90" t="s">
        <v>12</v>
      </c>
    </row>
    <row r="310" spans="2:16" s="91" customFormat="1" ht="17.100000000000001" customHeight="1">
      <c r="B310" s="105">
        <f t="shared" si="4"/>
        <v>307</v>
      </c>
      <c r="C310" s="85">
        <v>2632</v>
      </c>
      <c r="D310" s="86" t="s">
        <v>518</v>
      </c>
      <c r="E310" s="86" t="s">
        <v>307</v>
      </c>
      <c r="F310" s="86"/>
      <c r="G310" s="86" t="s">
        <v>192</v>
      </c>
      <c r="H310" s="88">
        <v>9</v>
      </c>
      <c r="I310" s="88" t="s">
        <v>15</v>
      </c>
      <c r="J310" s="86" t="s">
        <v>131</v>
      </c>
      <c r="K310" s="86" t="s">
        <v>162</v>
      </c>
      <c r="L310" s="86" t="s">
        <v>119</v>
      </c>
      <c r="M310" s="88" t="s">
        <v>10</v>
      </c>
      <c r="N310" s="88" t="s">
        <v>11</v>
      </c>
      <c r="O310" s="89" t="s">
        <v>516</v>
      </c>
      <c r="P310" s="90" t="s">
        <v>12</v>
      </c>
    </row>
    <row r="311" spans="2:16" s="91" customFormat="1" ht="17.100000000000001" customHeight="1">
      <c r="B311" s="105">
        <f t="shared" si="4"/>
        <v>308</v>
      </c>
      <c r="C311" s="85">
        <v>2632</v>
      </c>
      <c r="D311" s="86" t="s">
        <v>518</v>
      </c>
      <c r="E311" s="86" t="s">
        <v>307</v>
      </c>
      <c r="F311" s="86"/>
      <c r="G311" s="86" t="s">
        <v>79</v>
      </c>
      <c r="H311" s="88">
        <v>7</v>
      </c>
      <c r="I311" s="88" t="s">
        <v>15</v>
      </c>
      <c r="J311" s="86" t="s">
        <v>131</v>
      </c>
      <c r="K311" s="86" t="s">
        <v>162</v>
      </c>
      <c r="L311" s="86" t="s">
        <v>119</v>
      </c>
      <c r="M311" s="88" t="s">
        <v>10</v>
      </c>
      <c r="N311" s="88" t="s">
        <v>11</v>
      </c>
      <c r="O311" s="89" t="s">
        <v>516</v>
      </c>
      <c r="P311" s="90" t="s">
        <v>12</v>
      </c>
    </row>
    <row r="312" spans="2:16" s="91" customFormat="1" ht="17.100000000000001" customHeight="1">
      <c r="B312" s="105">
        <f t="shared" si="4"/>
        <v>309</v>
      </c>
      <c r="C312" s="85">
        <v>3210</v>
      </c>
      <c r="D312" s="86" t="s">
        <v>518</v>
      </c>
      <c r="E312" s="86" t="s">
        <v>307</v>
      </c>
      <c r="F312" s="86"/>
      <c r="G312" s="86" t="s">
        <v>33</v>
      </c>
      <c r="H312" s="88">
        <v>35</v>
      </c>
      <c r="I312" s="88" t="s">
        <v>9</v>
      </c>
      <c r="J312" s="86" t="s">
        <v>13</v>
      </c>
      <c r="K312" s="86" t="s">
        <v>306</v>
      </c>
      <c r="L312" s="86" t="s">
        <v>13</v>
      </c>
      <c r="M312" s="88" t="s">
        <v>10</v>
      </c>
      <c r="N312" s="88" t="s">
        <v>11</v>
      </c>
      <c r="O312" s="89" t="s">
        <v>29</v>
      </c>
      <c r="P312" s="90" t="s">
        <v>12</v>
      </c>
    </row>
    <row r="313" spans="2:16" s="91" customFormat="1" ht="17.100000000000001" customHeight="1">
      <c r="B313" s="105">
        <f t="shared" si="4"/>
        <v>310</v>
      </c>
      <c r="C313" s="85">
        <v>4567</v>
      </c>
      <c r="D313" s="86" t="s">
        <v>518</v>
      </c>
      <c r="E313" s="86" t="s">
        <v>307</v>
      </c>
      <c r="F313" s="86" t="s">
        <v>344</v>
      </c>
      <c r="G313" s="86" t="s">
        <v>73</v>
      </c>
      <c r="H313" s="88">
        <v>42</v>
      </c>
      <c r="I313" s="88" t="s">
        <v>9</v>
      </c>
      <c r="J313" s="86" t="s">
        <v>13</v>
      </c>
      <c r="K313" s="86" t="s">
        <v>119</v>
      </c>
      <c r="L313" s="86" t="s">
        <v>13</v>
      </c>
      <c r="M313" s="88" t="s">
        <v>10</v>
      </c>
      <c r="N313" s="88" t="s">
        <v>15</v>
      </c>
      <c r="O313" s="89" t="s">
        <v>27</v>
      </c>
      <c r="P313" s="90" t="s">
        <v>12</v>
      </c>
    </row>
    <row r="314" spans="2:16" s="91" customFormat="1" ht="17.100000000000001" customHeight="1">
      <c r="B314" s="105">
        <f t="shared" si="4"/>
        <v>311</v>
      </c>
      <c r="C314" s="85">
        <v>8651</v>
      </c>
      <c r="D314" s="86" t="s">
        <v>518</v>
      </c>
      <c r="E314" s="86" t="s">
        <v>499</v>
      </c>
      <c r="F314" s="86"/>
      <c r="G314" s="86" t="s">
        <v>237</v>
      </c>
      <c r="H314" s="88">
        <v>40</v>
      </c>
      <c r="I314" s="88" t="s">
        <v>9</v>
      </c>
      <c r="J314" s="86" t="s">
        <v>497</v>
      </c>
      <c r="K314" s="86" t="s">
        <v>494</v>
      </c>
      <c r="L314" s="86" t="s">
        <v>119</v>
      </c>
      <c r="M314" s="88" t="s">
        <v>78</v>
      </c>
      <c r="N314" s="88" t="s">
        <v>11</v>
      </c>
      <c r="O314" s="89" t="s">
        <v>495</v>
      </c>
      <c r="P314" s="90" t="s">
        <v>496</v>
      </c>
    </row>
    <row r="315" spans="2:16" s="91" customFormat="1" ht="17.100000000000001" customHeight="1">
      <c r="B315" s="105">
        <f t="shared" si="4"/>
        <v>312</v>
      </c>
      <c r="C315" s="85">
        <v>2632</v>
      </c>
      <c r="D315" s="86" t="s">
        <v>520</v>
      </c>
      <c r="E315" s="86" t="s">
        <v>307</v>
      </c>
      <c r="F315" s="86"/>
      <c r="G315" s="86" t="s">
        <v>361</v>
      </c>
      <c r="H315" s="88">
        <v>27</v>
      </c>
      <c r="I315" s="88" t="s">
        <v>17</v>
      </c>
      <c r="J315" s="86" t="s">
        <v>131</v>
      </c>
      <c r="K315" s="86" t="s">
        <v>162</v>
      </c>
      <c r="L315" s="86" t="s">
        <v>119</v>
      </c>
      <c r="M315" s="88" t="s">
        <v>10</v>
      </c>
      <c r="N315" s="88" t="s">
        <v>11</v>
      </c>
      <c r="O315" s="89" t="s">
        <v>516</v>
      </c>
      <c r="P315" s="90" t="s">
        <v>12</v>
      </c>
    </row>
    <row r="316" spans="2:16" s="91" customFormat="1" ht="17.100000000000001" customHeight="1">
      <c r="B316" s="105">
        <f t="shared" si="4"/>
        <v>313</v>
      </c>
      <c r="C316" s="85">
        <v>2632</v>
      </c>
      <c r="D316" s="86" t="s">
        <v>520</v>
      </c>
      <c r="E316" s="86" t="s">
        <v>307</v>
      </c>
      <c r="F316" s="86"/>
      <c r="G316" s="86" t="s">
        <v>521</v>
      </c>
      <c r="H316" s="88">
        <v>1</v>
      </c>
      <c r="I316" s="88" t="s">
        <v>15</v>
      </c>
      <c r="J316" s="86" t="s">
        <v>131</v>
      </c>
      <c r="K316" s="86" t="s">
        <v>162</v>
      </c>
      <c r="L316" s="86" t="s">
        <v>119</v>
      </c>
      <c r="M316" s="88" t="s">
        <v>10</v>
      </c>
      <c r="N316" s="88" t="s">
        <v>11</v>
      </c>
      <c r="O316" s="89" t="s">
        <v>516</v>
      </c>
      <c r="P316" s="90" t="s">
        <v>12</v>
      </c>
    </row>
    <row r="317" spans="2:16" s="91" customFormat="1" ht="17.100000000000001" customHeight="1">
      <c r="B317" s="105">
        <f t="shared" si="4"/>
        <v>314</v>
      </c>
      <c r="C317" s="85">
        <v>2040</v>
      </c>
      <c r="D317" s="86" t="s">
        <v>258</v>
      </c>
      <c r="E317" s="86" t="s">
        <v>259</v>
      </c>
      <c r="F317" s="86"/>
      <c r="G317" s="86" t="s">
        <v>218</v>
      </c>
      <c r="H317" s="88">
        <v>18</v>
      </c>
      <c r="I317" s="88" t="s">
        <v>17</v>
      </c>
      <c r="J317" s="86" t="s">
        <v>25</v>
      </c>
      <c r="K317" s="86" t="s">
        <v>119</v>
      </c>
      <c r="L317" s="86" t="s">
        <v>119</v>
      </c>
      <c r="M317" s="88" t="s">
        <v>10</v>
      </c>
      <c r="N317" s="88" t="s">
        <v>11</v>
      </c>
      <c r="O317" s="89" t="s">
        <v>12</v>
      </c>
      <c r="P317" s="90" t="s">
        <v>12</v>
      </c>
    </row>
    <row r="318" spans="2:16" s="91" customFormat="1" ht="17.100000000000001" customHeight="1">
      <c r="B318" s="105">
        <f t="shared" si="4"/>
        <v>315</v>
      </c>
      <c r="C318" s="85">
        <v>2254</v>
      </c>
      <c r="D318" s="86" t="s">
        <v>420</v>
      </c>
      <c r="E318" s="86" t="s">
        <v>421</v>
      </c>
      <c r="F318" s="87"/>
      <c r="G318" s="86" t="s">
        <v>34</v>
      </c>
      <c r="H318" s="88">
        <v>38</v>
      </c>
      <c r="I318" s="88" t="s">
        <v>9</v>
      </c>
      <c r="J318" s="86" t="s">
        <v>131</v>
      </c>
      <c r="K318" s="86" t="s">
        <v>419</v>
      </c>
      <c r="L318" s="86" t="s">
        <v>119</v>
      </c>
      <c r="M318" s="88" t="s">
        <v>10</v>
      </c>
      <c r="N318" s="88" t="s">
        <v>11</v>
      </c>
      <c r="O318" s="89" t="s">
        <v>53</v>
      </c>
      <c r="P318" s="90" t="s">
        <v>12</v>
      </c>
    </row>
    <row r="319" spans="2:16" s="91" customFormat="1" ht="17.100000000000001" customHeight="1">
      <c r="B319" s="105">
        <f t="shared" si="4"/>
        <v>316</v>
      </c>
      <c r="C319" s="85">
        <v>4606</v>
      </c>
      <c r="D319" s="86" t="s">
        <v>420</v>
      </c>
      <c r="E319" s="86" t="s">
        <v>505</v>
      </c>
      <c r="F319" s="86"/>
      <c r="G319" s="86" t="s">
        <v>498</v>
      </c>
      <c r="H319" s="88">
        <v>31</v>
      </c>
      <c r="I319" s="88" t="s">
        <v>9</v>
      </c>
      <c r="J319" s="86" t="s">
        <v>131</v>
      </c>
      <c r="K319" s="86" t="s">
        <v>316</v>
      </c>
      <c r="L319" s="86" t="s">
        <v>316</v>
      </c>
      <c r="M319" s="88" t="s">
        <v>10</v>
      </c>
      <c r="N319" s="88" t="s">
        <v>11</v>
      </c>
      <c r="O319" s="89" t="s">
        <v>503</v>
      </c>
      <c r="P319" s="90" t="s">
        <v>111</v>
      </c>
    </row>
    <row r="320" spans="2:16" s="91" customFormat="1" ht="17.100000000000001" customHeight="1">
      <c r="B320" s="105">
        <f t="shared" si="4"/>
        <v>317</v>
      </c>
      <c r="C320" s="85">
        <v>8658</v>
      </c>
      <c r="D320" s="86" t="s">
        <v>464</v>
      </c>
      <c r="E320" s="86" t="s">
        <v>465</v>
      </c>
      <c r="F320" s="86"/>
      <c r="G320" s="86" t="s">
        <v>69</v>
      </c>
      <c r="H320" s="88">
        <v>27</v>
      </c>
      <c r="I320" s="88" t="s">
        <v>9</v>
      </c>
      <c r="J320" s="86" t="s">
        <v>21</v>
      </c>
      <c r="K320" s="86" t="s">
        <v>119</v>
      </c>
      <c r="L320" s="86" t="s">
        <v>119</v>
      </c>
      <c r="M320" s="88" t="s">
        <v>78</v>
      </c>
      <c r="N320" s="88" t="s">
        <v>11</v>
      </c>
      <c r="O320" s="89" t="s">
        <v>353</v>
      </c>
      <c r="P320" s="90" t="s">
        <v>12</v>
      </c>
    </row>
    <row r="321" spans="2:16" s="91" customFormat="1" ht="17.100000000000001" customHeight="1">
      <c r="B321" s="105">
        <f t="shared" si="4"/>
        <v>318</v>
      </c>
      <c r="C321" s="85">
        <v>4539</v>
      </c>
      <c r="D321" s="86" t="s">
        <v>526</v>
      </c>
      <c r="E321" s="86" t="s">
        <v>307</v>
      </c>
      <c r="F321" s="86"/>
      <c r="G321" s="86" t="s">
        <v>40</v>
      </c>
      <c r="H321" s="88">
        <v>25</v>
      </c>
      <c r="I321" s="88" t="s">
        <v>9</v>
      </c>
      <c r="J321" s="86" t="s">
        <v>13</v>
      </c>
      <c r="K321" s="86" t="s">
        <v>119</v>
      </c>
      <c r="L321" s="86" t="s">
        <v>119</v>
      </c>
      <c r="M321" s="88" t="s">
        <v>10</v>
      </c>
      <c r="N321" s="88" t="s">
        <v>11</v>
      </c>
      <c r="O321" s="89" t="s">
        <v>27</v>
      </c>
      <c r="P321" s="90" t="s">
        <v>12</v>
      </c>
    </row>
    <row r="322" spans="2:16" s="91" customFormat="1" ht="17.100000000000001" customHeight="1">
      <c r="B322" s="105">
        <f t="shared" si="4"/>
        <v>319</v>
      </c>
      <c r="C322" s="85">
        <v>1182</v>
      </c>
      <c r="D322" s="86" t="s">
        <v>432</v>
      </c>
      <c r="E322" s="86" t="s">
        <v>431</v>
      </c>
      <c r="F322" s="86"/>
      <c r="G322" s="86" t="s">
        <v>18</v>
      </c>
      <c r="H322" s="88">
        <v>26</v>
      </c>
      <c r="I322" s="88" t="s">
        <v>9</v>
      </c>
      <c r="J322" s="86" t="s">
        <v>13</v>
      </c>
      <c r="K322" s="86" t="s">
        <v>428</v>
      </c>
      <c r="L322" s="86" t="s">
        <v>13</v>
      </c>
      <c r="M322" s="88" t="s">
        <v>10</v>
      </c>
      <c r="N322" s="88" t="s">
        <v>11</v>
      </c>
      <c r="O322" s="89" t="s">
        <v>429</v>
      </c>
      <c r="P322" s="90" t="s">
        <v>12</v>
      </c>
    </row>
    <row r="323" spans="2:16" s="91" customFormat="1" ht="17.100000000000001" customHeight="1">
      <c r="B323" s="105">
        <f t="shared" si="4"/>
        <v>320</v>
      </c>
      <c r="C323" s="85">
        <v>1930</v>
      </c>
      <c r="D323" s="86" t="s">
        <v>593</v>
      </c>
      <c r="E323" s="86" t="s">
        <v>594</v>
      </c>
      <c r="F323" s="86"/>
      <c r="G323" s="86" t="s">
        <v>136</v>
      </c>
      <c r="H323" s="88">
        <v>18</v>
      </c>
      <c r="I323" s="88" t="s">
        <v>15</v>
      </c>
      <c r="J323" s="86" t="s">
        <v>21</v>
      </c>
      <c r="K323" s="86" t="s">
        <v>119</v>
      </c>
      <c r="L323" s="86" t="s">
        <v>119</v>
      </c>
      <c r="M323" s="88" t="s">
        <v>10</v>
      </c>
      <c r="N323" s="88" t="s">
        <v>11</v>
      </c>
      <c r="O323" s="89" t="s">
        <v>26</v>
      </c>
      <c r="P323" s="90" t="s">
        <v>12</v>
      </c>
    </row>
    <row r="324" spans="2:16" s="91" customFormat="1" ht="17.100000000000001" customHeight="1">
      <c r="B324" s="105">
        <f t="shared" si="4"/>
        <v>321</v>
      </c>
      <c r="C324" s="85">
        <v>5030</v>
      </c>
      <c r="D324" s="86" t="s">
        <v>593</v>
      </c>
      <c r="E324" s="86" t="s">
        <v>594</v>
      </c>
      <c r="F324" s="87"/>
      <c r="G324" s="86" t="s">
        <v>44</v>
      </c>
      <c r="H324" s="88">
        <v>37</v>
      </c>
      <c r="I324" s="88" t="s">
        <v>9</v>
      </c>
      <c r="J324" s="86" t="s">
        <v>131</v>
      </c>
      <c r="K324" s="86" t="s">
        <v>168</v>
      </c>
      <c r="L324" s="86" t="s">
        <v>168</v>
      </c>
      <c r="M324" s="88" t="s">
        <v>10</v>
      </c>
      <c r="N324" s="88" t="s">
        <v>11</v>
      </c>
      <c r="O324" s="89" t="s">
        <v>80</v>
      </c>
      <c r="P324" s="90" t="s">
        <v>16</v>
      </c>
    </row>
    <row r="325" spans="2:16" s="91" customFormat="1" ht="17.100000000000001" customHeight="1">
      <c r="B325" s="105">
        <f t="shared" si="4"/>
        <v>322</v>
      </c>
      <c r="C325" s="85">
        <v>2144</v>
      </c>
      <c r="D325" s="86" t="s">
        <v>598</v>
      </c>
      <c r="E325" s="86" t="s">
        <v>594</v>
      </c>
      <c r="F325" s="86"/>
      <c r="G325" s="86" t="s">
        <v>276</v>
      </c>
      <c r="H325" s="88">
        <v>18</v>
      </c>
      <c r="I325" s="88" t="s">
        <v>15</v>
      </c>
      <c r="J325" s="86" t="s">
        <v>600</v>
      </c>
      <c r="K325" s="86" t="s">
        <v>167</v>
      </c>
      <c r="L325" s="86" t="s">
        <v>119</v>
      </c>
      <c r="M325" s="88" t="s">
        <v>10</v>
      </c>
      <c r="N325" s="88" t="s">
        <v>10</v>
      </c>
      <c r="O325" s="89" t="s">
        <v>599</v>
      </c>
      <c r="P325" s="90" t="s">
        <v>24</v>
      </c>
    </row>
    <row r="326" spans="2:16" s="91" customFormat="1" ht="17.100000000000001" customHeight="1">
      <c r="B326" s="105">
        <f t="shared" ref="B326:B389" si="5">B325+1</f>
        <v>323</v>
      </c>
      <c r="C326" s="85">
        <v>2211</v>
      </c>
      <c r="D326" s="86" t="s">
        <v>135</v>
      </c>
      <c r="E326" s="86" t="s">
        <v>135</v>
      </c>
      <c r="F326" s="86"/>
      <c r="G326" s="86" t="s">
        <v>136</v>
      </c>
      <c r="H326" s="88">
        <v>17</v>
      </c>
      <c r="I326" s="88" t="s">
        <v>15</v>
      </c>
      <c r="J326" s="86" t="s">
        <v>131</v>
      </c>
      <c r="K326" s="86" t="s">
        <v>130</v>
      </c>
      <c r="L326" s="86" t="s">
        <v>130</v>
      </c>
      <c r="M326" s="88" t="s">
        <v>10</v>
      </c>
      <c r="N326" s="88" t="s">
        <v>11</v>
      </c>
      <c r="O326" s="89" t="s">
        <v>68</v>
      </c>
      <c r="P326" s="90" t="s">
        <v>12</v>
      </c>
    </row>
    <row r="327" spans="2:16" s="91" customFormat="1" ht="17.100000000000001" customHeight="1">
      <c r="B327" s="105">
        <f t="shared" si="5"/>
        <v>324</v>
      </c>
      <c r="C327" s="85">
        <v>649</v>
      </c>
      <c r="D327" s="86" t="s">
        <v>155</v>
      </c>
      <c r="E327" s="86" t="s">
        <v>156</v>
      </c>
      <c r="F327" s="86"/>
      <c r="G327" s="86" t="s">
        <v>18</v>
      </c>
      <c r="H327" s="88">
        <v>28</v>
      </c>
      <c r="I327" s="88" t="s">
        <v>9</v>
      </c>
      <c r="J327" s="86" t="s">
        <v>21</v>
      </c>
      <c r="K327" s="86" t="s">
        <v>119</v>
      </c>
      <c r="L327" s="86" t="s">
        <v>119</v>
      </c>
      <c r="M327" s="88" t="s">
        <v>10</v>
      </c>
      <c r="N327" s="88" t="s">
        <v>10</v>
      </c>
      <c r="O327" s="89" t="s">
        <v>43</v>
      </c>
      <c r="P327" s="90" t="s">
        <v>12</v>
      </c>
    </row>
    <row r="328" spans="2:16" s="91" customFormat="1" ht="17.100000000000001" customHeight="1">
      <c r="B328" s="105">
        <f t="shared" si="5"/>
        <v>325</v>
      </c>
      <c r="C328" s="85">
        <v>1930</v>
      </c>
      <c r="D328" s="86" t="s">
        <v>155</v>
      </c>
      <c r="E328" s="86" t="s">
        <v>156</v>
      </c>
      <c r="F328" s="86"/>
      <c r="G328" s="86" t="s">
        <v>278</v>
      </c>
      <c r="H328" s="88">
        <v>18</v>
      </c>
      <c r="I328" s="88" t="s">
        <v>15</v>
      </c>
      <c r="J328" s="86" t="s">
        <v>21</v>
      </c>
      <c r="K328" s="86" t="s">
        <v>119</v>
      </c>
      <c r="L328" s="86" t="s">
        <v>119</v>
      </c>
      <c r="M328" s="88" t="s">
        <v>10</v>
      </c>
      <c r="N328" s="88" t="s">
        <v>11</v>
      </c>
      <c r="O328" s="89" t="s">
        <v>26</v>
      </c>
      <c r="P328" s="90" t="s">
        <v>12</v>
      </c>
    </row>
    <row r="329" spans="2:16" s="91" customFormat="1" ht="17.100000000000001" customHeight="1">
      <c r="B329" s="105">
        <f t="shared" si="5"/>
        <v>326</v>
      </c>
      <c r="C329" s="85">
        <v>2411</v>
      </c>
      <c r="D329" s="86" t="s">
        <v>155</v>
      </c>
      <c r="E329" s="86" t="s">
        <v>156</v>
      </c>
      <c r="F329" s="86"/>
      <c r="G329" s="86" t="s">
        <v>123</v>
      </c>
      <c r="H329" s="88">
        <v>16</v>
      </c>
      <c r="I329" s="88" t="s">
        <v>15</v>
      </c>
      <c r="J329" s="86" t="s">
        <v>131</v>
      </c>
      <c r="K329" s="86" t="s">
        <v>119</v>
      </c>
      <c r="L329" s="86" t="s">
        <v>119</v>
      </c>
      <c r="M329" s="88" t="s">
        <v>10</v>
      </c>
      <c r="N329" s="88" t="s">
        <v>11</v>
      </c>
      <c r="O329" s="89" t="s">
        <v>46</v>
      </c>
      <c r="P329" s="90" t="s">
        <v>12</v>
      </c>
    </row>
    <row r="330" spans="2:16" s="91" customFormat="1" ht="17.100000000000001" customHeight="1">
      <c r="B330" s="105">
        <f t="shared" si="5"/>
        <v>327</v>
      </c>
      <c r="C330" s="85">
        <v>2489</v>
      </c>
      <c r="D330" s="86" t="s">
        <v>155</v>
      </c>
      <c r="E330" s="86" t="s">
        <v>156</v>
      </c>
      <c r="F330" s="86"/>
      <c r="G330" s="86" t="s">
        <v>34</v>
      </c>
      <c r="H330" s="88">
        <v>33</v>
      </c>
      <c r="I330" s="88" t="s">
        <v>9</v>
      </c>
      <c r="J330" s="86" t="s">
        <v>131</v>
      </c>
      <c r="K330" s="86" t="s">
        <v>119</v>
      </c>
      <c r="L330" s="86" t="s">
        <v>119</v>
      </c>
      <c r="M330" s="88" t="s">
        <v>10</v>
      </c>
      <c r="N330" s="88" t="s">
        <v>11</v>
      </c>
      <c r="O330" s="89" t="s">
        <v>39</v>
      </c>
      <c r="P330" s="90" t="s">
        <v>12</v>
      </c>
    </row>
    <row r="331" spans="2:16" s="91" customFormat="1" ht="17.100000000000001" customHeight="1">
      <c r="B331" s="105">
        <f t="shared" si="5"/>
        <v>328</v>
      </c>
      <c r="C331" s="85">
        <v>8309</v>
      </c>
      <c r="D331" s="86" t="s">
        <v>155</v>
      </c>
      <c r="E331" s="86" t="s">
        <v>341</v>
      </c>
      <c r="F331" s="86"/>
      <c r="G331" s="86" t="s">
        <v>342</v>
      </c>
      <c r="H331" s="88">
        <v>23</v>
      </c>
      <c r="I331" s="88" t="s">
        <v>9</v>
      </c>
      <c r="J331" s="86" t="s">
        <v>131</v>
      </c>
      <c r="K331" s="86" t="s">
        <v>126</v>
      </c>
      <c r="L331" s="86" t="s">
        <v>126</v>
      </c>
      <c r="M331" s="88" t="s">
        <v>78</v>
      </c>
      <c r="N331" s="88" t="s">
        <v>11</v>
      </c>
      <c r="O331" s="89" t="s">
        <v>343</v>
      </c>
      <c r="P331" s="90" t="s">
        <v>12</v>
      </c>
    </row>
    <row r="332" spans="2:16" s="91" customFormat="1" ht="17.100000000000001" customHeight="1">
      <c r="B332" s="105">
        <f t="shared" si="5"/>
        <v>329</v>
      </c>
      <c r="C332" s="85">
        <v>436</v>
      </c>
      <c r="D332" s="86" t="s">
        <v>546</v>
      </c>
      <c r="E332" s="86" t="s">
        <v>402</v>
      </c>
      <c r="F332" s="87"/>
      <c r="G332" s="86" t="s">
        <v>403</v>
      </c>
      <c r="H332" s="88">
        <v>19</v>
      </c>
      <c r="I332" s="88" t="s">
        <v>15</v>
      </c>
      <c r="J332" s="86" t="s">
        <v>25</v>
      </c>
      <c r="K332" s="86" t="s">
        <v>162</v>
      </c>
      <c r="L332" s="86" t="s">
        <v>119</v>
      </c>
      <c r="M332" s="88" t="s">
        <v>10</v>
      </c>
      <c r="N332" s="88" t="s">
        <v>10</v>
      </c>
      <c r="O332" s="89" t="s">
        <v>42</v>
      </c>
      <c r="P332" s="90" t="s">
        <v>12</v>
      </c>
    </row>
    <row r="333" spans="2:16" s="91" customFormat="1" ht="17.100000000000001" customHeight="1">
      <c r="B333" s="105">
        <f t="shared" si="5"/>
        <v>330</v>
      </c>
      <c r="C333" s="85">
        <v>765</v>
      </c>
      <c r="D333" s="86" t="s">
        <v>547</v>
      </c>
      <c r="E333" s="86" t="s">
        <v>395</v>
      </c>
      <c r="F333" s="86" t="s">
        <v>547</v>
      </c>
      <c r="G333" s="86" t="s">
        <v>18</v>
      </c>
      <c r="H333" s="88">
        <v>27</v>
      </c>
      <c r="I333" s="88" t="s">
        <v>9</v>
      </c>
      <c r="J333" s="86" t="s">
        <v>21</v>
      </c>
      <c r="K333" s="86" t="s">
        <v>119</v>
      </c>
      <c r="L333" s="86" t="s">
        <v>119</v>
      </c>
      <c r="M333" s="88" t="s">
        <v>10</v>
      </c>
      <c r="N333" s="88" t="s">
        <v>11</v>
      </c>
      <c r="O333" s="89" t="s">
        <v>26</v>
      </c>
      <c r="P333" s="90" t="s">
        <v>12</v>
      </c>
    </row>
    <row r="334" spans="2:16" s="91" customFormat="1" ht="17.100000000000001" customHeight="1">
      <c r="B334" s="105">
        <f t="shared" si="5"/>
        <v>331</v>
      </c>
      <c r="C334" s="85">
        <v>159</v>
      </c>
      <c r="D334" s="86" t="s">
        <v>452</v>
      </c>
      <c r="E334" s="86" t="s">
        <v>453</v>
      </c>
      <c r="F334" s="86"/>
      <c r="G334" s="86" t="s">
        <v>33</v>
      </c>
      <c r="H334" s="88">
        <v>30</v>
      </c>
      <c r="I334" s="88" t="s">
        <v>9</v>
      </c>
      <c r="J334" s="86" t="s">
        <v>21</v>
      </c>
      <c r="K334" s="86" t="s">
        <v>450</v>
      </c>
      <c r="L334" s="86" t="s">
        <v>119</v>
      </c>
      <c r="M334" s="88" t="s">
        <v>10</v>
      </c>
      <c r="N334" s="88" t="s">
        <v>10</v>
      </c>
      <c r="O334" s="89" t="s">
        <v>43</v>
      </c>
      <c r="P334" s="90" t="s">
        <v>12</v>
      </c>
    </row>
    <row r="335" spans="2:16" s="91" customFormat="1" ht="17.100000000000001" customHeight="1">
      <c r="B335" s="105">
        <f t="shared" si="5"/>
        <v>332</v>
      </c>
      <c r="C335" s="85">
        <v>1115</v>
      </c>
      <c r="D335" s="86" t="s">
        <v>452</v>
      </c>
      <c r="E335" s="86" t="s">
        <v>281</v>
      </c>
      <c r="F335" s="86"/>
      <c r="G335" s="86" t="s">
        <v>71</v>
      </c>
      <c r="H335" s="88">
        <v>30</v>
      </c>
      <c r="I335" s="88" t="s">
        <v>9</v>
      </c>
      <c r="J335" s="86" t="s">
        <v>21</v>
      </c>
      <c r="K335" s="86" t="s">
        <v>119</v>
      </c>
      <c r="L335" s="86" t="s">
        <v>119</v>
      </c>
      <c r="M335" s="88" t="s">
        <v>10</v>
      </c>
      <c r="N335" s="88" t="s">
        <v>11</v>
      </c>
      <c r="O335" s="89" t="s">
        <v>50</v>
      </c>
      <c r="P335" s="90" t="s">
        <v>12</v>
      </c>
    </row>
    <row r="336" spans="2:16" s="91" customFormat="1" ht="17.100000000000001" customHeight="1">
      <c r="B336" s="105">
        <f t="shared" si="5"/>
        <v>333</v>
      </c>
      <c r="C336" s="85">
        <v>413</v>
      </c>
      <c r="D336" s="86" t="s">
        <v>525</v>
      </c>
      <c r="E336" s="86" t="s">
        <v>525</v>
      </c>
      <c r="F336" s="86"/>
      <c r="G336" s="86" t="s">
        <v>33</v>
      </c>
      <c r="H336" s="88">
        <v>29</v>
      </c>
      <c r="I336" s="88" t="s">
        <v>9</v>
      </c>
      <c r="J336" s="86" t="s">
        <v>21</v>
      </c>
      <c r="K336" s="86" t="s">
        <v>167</v>
      </c>
      <c r="L336" s="86" t="s">
        <v>168</v>
      </c>
      <c r="M336" s="88" t="s">
        <v>10</v>
      </c>
      <c r="N336" s="88" t="s">
        <v>10</v>
      </c>
      <c r="O336" s="89" t="s">
        <v>227</v>
      </c>
      <c r="P336" s="90" t="s">
        <v>12</v>
      </c>
    </row>
    <row r="337" spans="2:16" s="91" customFormat="1" ht="17.100000000000001" customHeight="1">
      <c r="B337" s="105">
        <f t="shared" si="5"/>
        <v>334</v>
      </c>
      <c r="C337" s="85">
        <v>808</v>
      </c>
      <c r="D337" s="86" t="s">
        <v>592</v>
      </c>
      <c r="E337" s="86" t="s">
        <v>405</v>
      </c>
      <c r="F337" s="86"/>
      <c r="G337" s="86" t="s">
        <v>34</v>
      </c>
      <c r="H337" s="88">
        <v>32</v>
      </c>
      <c r="I337" s="88" t="s">
        <v>9</v>
      </c>
      <c r="J337" s="86" t="s">
        <v>21</v>
      </c>
      <c r="K337" s="86" t="s">
        <v>263</v>
      </c>
      <c r="L337" s="86" t="s">
        <v>119</v>
      </c>
      <c r="M337" s="88" t="s">
        <v>10</v>
      </c>
      <c r="N337" s="88" t="s">
        <v>11</v>
      </c>
      <c r="O337" s="89" t="s">
        <v>26</v>
      </c>
      <c r="P337" s="90" t="s">
        <v>12</v>
      </c>
    </row>
    <row r="338" spans="2:16" s="91" customFormat="1" ht="17.100000000000001" customHeight="1">
      <c r="B338" s="105">
        <f t="shared" si="5"/>
        <v>335</v>
      </c>
      <c r="C338" s="85">
        <v>4935</v>
      </c>
      <c r="D338" s="86" t="s">
        <v>592</v>
      </c>
      <c r="E338" s="86" t="s">
        <v>405</v>
      </c>
      <c r="F338" s="87"/>
      <c r="G338" s="86" t="s">
        <v>52</v>
      </c>
      <c r="H338" s="88">
        <v>42</v>
      </c>
      <c r="I338" s="88" t="s">
        <v>9</v>
      </c>
      <c r="J338" s="86" t="s">
        <v>131</v>
      </c>
      <c r="K338" s="86" t="s">
        <v>316</v>
      </c>
      <c r="L338" s="86" t="s">
        <v>316</v>
      </c>
      <c r="M338" s="88" t="s">
        <v>10</v>
      </c>
      <c r="N338" s="88" t="s">
        <v>11</v>
      </c>
      <c r="O338" s="89" t="s">
        <v>357</v>
      </c>
      <c r="P338" s="90" t="s">
        <v>16</v>
      </c>
    </row>
    <row r="339" spans="2:16" s="91" customFormat="1" ht="17.100000000000001" customHeight="1">
      <c r="B339" s="105">
        <f t="shared" si="5"/>
        <v>336</v>
      </c>
      <c r="C339" s="85">
        <v>2304</v>
      </c>
      <c r="D339" s="86" t="s">
        <v>622</v>
      </c>
      <c r="E339" s="86" t="s">
        <v>256</v>
      </c>
      <c r="F339" s="86" t="s">
        <v>622</v>
      </c>
      <c r="G339" s="86" t="s">
        <v>40</v>
      </c>
      <c r="H339" s="88">
        <v>29</v>
      </c>
      <c r="I339" s="88" t="s">
        <v>9</v>
      </c>
      <c r="J339" s="86" t="s">
        <v>35</v>
      </c>
      <c r="K339" s="86" t="s">
        <v>263</v>
      </c>
      <c r="L339" s="86" t="s">
        <v>119</v>
      </c>
      <c r="M339" s="88" t="s">
        <v>10</v>
      </c>
      <c r="N339" s="88" t="s">
        <v>10</v>
      </c>
      <c r="O339" s="89" t="s">
        <v>49</v>
      </c>
      <c r="P339" s="90" t="s">
        <v>12</v>
      </c>
    </row>
    <row r="340" spans="2:16" s="91" customFormat="1" ht="17.100000000000001" customHeight="1">
      <c r="B340" s="105">
        <f t="shared" si="5"/>
        <v>337</v>
      </c>
      <c r="C340" s="85">
        <v>152</v>
      </c>
      <c r="D340" s="86" t="s">
        <v>589</v>
      </c>
      <c r="E340" s="86" t="s">
        <v>589</v>
      </c>
      <c r="F340" s="86"/>
      <c r="G340" s="86" t="s">
        <v>44</v>
      </c>
      <c r="H340" s="88">
        <v>29</v>
      </c>
      <c r="I340" s="88" t="s">
        <v>9</v>
      </c>
      <c r="J340" s="86" t="s">
        <v>21</v>
      </c>
      <c r="K340" s="86" t="s">
        <v>130</v>
      </c>
      <c r="L340" s="86" t="s">
        <v>119</v>
      </c>
      <c r="M340" s="88" t="s">
        <v>10</v>
      </c>
      <c r="N340" s="88" t="s">
        <v>11</v>
      </c>
      <c r="O340" s="89" t="s">
        <v>48</v>
      </c>
      <c r="P340" s="90" t="s">
        <v>12</v>
      </c>
    </row>
    <row r="341" spans="2:16" s="91" customFormat="1" ht="17.100000000000001" customHeight="1">
      <c r="B341" s="105">
        <f t="shared" si="5"/>
        <v>338</v>
      </c>
      <c r="C341" s="85">
        <v>3300</v>
      </c>
      <c r="D341" s="86" t="s">
        <v>171</v>
      </c>
      <c r="E341" s="86" t="s">
        <v>172</v>
      </c>
      <c r="F341" s="86"/>
      <c r="G341" s="86" t="s">
        <v>28</v>
      </c>
      <c r="H341" s="88">
        <v>40</v>
      </c>
      <c r="I341" s="88" t="s">
        <v>9</v>
      </c>
      <c r="J341" s="86" t="s">
        <v>131</v>
      </c>
      <c r="K341" s="86" t="s">
        <v>167</v>
      </c>
      <c r="L341" s="86" t="s">
        <v>168</v>
      </c>
      <c r="M341" s="88" t="s">
        <v>10</v>
      </c>
      <c r="N341" s="88" t="s">
        <v>11</v>
      </c>
      <c r="O341" s="89" t="s">
        <v>49</v>
      </c>
      <c r="P341" s="90" t="s">
        <v>12</v>
      </c>
    </row>
    <row r="342" spans="2:16" s="91" customFormat="1" ht="17.100000000000001" customHeight="1">
      <c r="B342" s="105">
        <f t="shared" si="5"/>
        <v>339</v>
      </c>
      <c r="C342" s="85">
        <v>4792</v>
      </c>
      <c r="D342" s="86" t="s">
        <v>199</v>
      </c>
      <c r="E342" s="86" t="s">
        <v>198</v>
      </c>
      <c r="F342" s="86"/>
      <c r="G342" s="86" t="s">
        <v>144</v>
      </c>
      <c r="H342" s="88">
        <v>22</v>
      </c>
      <c r="I342" s="88" t="s">
        <v>15</v>
      </c>
      <c r="J342" s="86" t="s">
        <v>47</v>
      </c>
      <c r="K342" s="86" t="s">
        <v>130</v>
      </c>
      <c r="L342" s="86" t="s">
        <v>130</v>
      </c>
      <c r="M342" s="88" t="s">
        <v>10</v>
      </c>
      <c r="N342" s="88" t="s">
        <v>11</v>
      </c>
      <c r="O342" s="89" t="s">
        <v>36</v>
      </c>
      <c r="P342" s="90" t="s">
        <v>12</v>
      </c>
    </row>
    <row r="343" spans="2:16" s="91" customFormat="1" ht="17.100000000000001" customHeight="1">
      <c r="B343" s="105">
        <f t="shared" si="5"/>
        <v>340</v>
      </c>
      <c r="C343" s="85">
        <v>648</v>
      </c>
      <c r="D343" s="86" t="s">
        <v>399</v>
      </c>
      <c r="E343" s="86" t="s">
        <v>253</v>
      </c>
      <c r="F343" s="86" t="s">
        <v>285</v>
      </c>
      <c r="G343" s="86" t="s">
        <v>28</v>
      </c>
      <c r="H343" s="88">
        <v>31</v>
      </c>
      <c r="I343" s="88" t="s">
        <v>9</v>
      </c>
      <c r="J343" s="86" t="s">
        <v>21</v>
      </c>
      <c r="K343" s="86" t="s">
        <v>435</v>
      </c>
      <c r="L343" s="86" t="s">
        <v>119</v>
      </c>
      <c r="M343" s="88" t="s">
        <v>10</v>
      </c>
      <c r="N343" s="88" t="s">
        <v>10</v>
      </c>
      <c r="O343" s="89" t="s">
        <v>48</v>
      </c>
      <c r="P343" s="90" t="s">
        <v>12</v>
      </c>
    </row>
    <row r="344" spans="2:16" s="91" customFormat="1" ht="17.100000000000001" customHeight="1">
      <c r="B344" s="105">
        <f t="shared" si="5"/>
        <v>341</v>
      </c>
      <c r="C344" s="85">
        <v>4679</v>
      </c>
      <c r="D344" s="86" t="s">
        <v>399</v>
      </c>
      <c r="E344" s="86" t="s">
        <v>253</v>
      </c>
      <c r="F344" s="86"/>
      <c r="G344" s="86" t="s">
        <v>436</v>
      </c>
      <c r="H344" s="88">
        <v>45</v>
      </c>
      <c r="I344" s="88" t="s">
        <v>9</v>
      </c>
      <c r="J344" s="86" t="s">
        <v>131</v>
      </c>
      <c r="K344" s="86" t="s">
        <v>119</v>
      </c>
      <c r="L344" s="86" t="s">
        <v>119</v>
      </c>
      <c r="M344" s="88" t="s">
        <v>10</v>
      </c>
      <c r="N344" s="88" t="s">
        <v>11</v>
      </c>
      <c r="O344" s="89" t="s">
        <v>49</v>
      </c>
      <c r="P344" s="90" t="s">
        <v>12</v>
      </c>
    </row>
    <row r="345" spans="2:16" s="91" customFormat="1" ht="17.100000000000001" customHeight="1">
      <c r="B345" s="105">
        <f t="shared" si="5"/>
        <v>342</v>
      </c>
      <c r="C345" s="85">
        <v>4700</v>
      </c>
      <c r="D345" s="86" t="s">
        <v>399</v>
      </c>
      <c r="E345" s="86" t="s">
        <v>253</v>
      </c>
      <c r="F345" s="87"/>
      <c r="G345" s="86" t="s">
        <v>123</v>
      </c>
      <c r="H345" s="88">
        <v>19</v>
      </c>
      <c r="I345" s="88" t="s">
        <v>15</v>
      </c>
      <c r="J345" s="86" t="s">
        <v>131</v>
      </c>
      <c r="K345" s="86" t="s">
        <v>316</v>
      </c>
      <c r="L345" s="86" t="s">
        <v>168</v>
      </c>
      <c r="M345" s="88" t="s">
        <v>10</v>
      </c>
      <c r="N345" s="88" t="s">
        <v>11</v>
      </c>
      <c r="O345" s="89" t="s">
        <v>80</v>
      </c>
      <c r="P345" s="90" t="s">
        <v>16</v>
      </c>
    </row>
    <row r="346" spans="2:16" s="91" customFormat="1" ht="17.100000000000001" customHeight="1">
      <c r="B346" s="105">
        <f t="shared" si="5"/>
        <v>343</v>
      </c>
      <c r="C346" s="85">
        <v>4644</v>
      </c>
      <c r="D346" s="86" t="s">
        <v>252</v>
      </c>
      <c r="E346" s="86" t="s">
        <v>253</v>
      </c>
      <c r="F346" s="86"/>
      <c r="G346" s="86" t="s">
        <v>218</v>
      </c>
      <c r="H346" s="88">
        <v>20</v>
      </c>
      <c r="I346" s="88" t="s">
        <v>15</v>
      </c>
      <c r="J346" s="86" t="s">
        <v>13</v>
      </c>
      <c r="K346" s="86" t="s">
        <v>119</v>
      </c>
      <c r="L346" s="86" t="s">
        <v>13</v>
      </c>
      <c r="M346" s="88" t="s">
        <v>10</v>
      </c>
      <c r="N346" s="88" t="s">
        <v>11</v>
      </c>
      <c r="O346" s="89" t="s">
        <v>36</v>
      </c>
      <c r="P346" s="90" t="s">
        <v>12</v>
      </c>
    </row>
    <row r="347" spans="2:16" s="91" customFormat="1" ht="17.100000000000001" customHeight="1">
      <c r="B347" s="105">
        <f t="shared" si="5"/>
        <v>344</v>
      </c>
      <c r="C347" s="85">
        <v>441</v>
      </c>
      <c r="D347" s="86" t="s">
        <v>584</v>
      </c>
      <c r="E347" s="86" t="s">
        <v>584</v>
      </c>
      <c r="F347" s="86"/>
      <c r="G347" s="86" t="s">
        <v>28</v>
      </c>
      <c r="H347" s="88">
        <v>36</v>
      </c>
      <c r="I347" s="88" t="s">
        <v>9</v>
      </c>
      <c r="J347" s="86" t="s">
        <v>21</v>
      </c>
      <c r="K347" s="86" t="s">
        <v>119</v>
      </c>
      <c r="L347" s="86" t="s">
        <v>119</v>
      </c>
      <c r="M347" s="88" t="s">
        <v>78</v>
      </c>
      <c r="N347" s="88" t="s">
        <v>11</v>
      </c>
      <c r="O347" s="89" t="s">
        <v>353</v>
      </c>
      <c r="P347" s="90" t="s">
        <v>12</v>
      </c>
    </row>
    <row r="348" spans="2:16" s="91" customFormat="1" ht="17.100000000000001" customHeight="1">
      <c r="B348" s="105">
        <f t="shared" si="5"/>
        <v>345</v>
      </c>
      <c r="C348" s="85">
        <v>159</v>
      </c>
      <c r="D348" s="86" t="s">
        <v>320</v>
      </c>
      <c r="E348" s="86" t="s">
        <v>320</v>
      </c>
      <c r="F348" s="86" t="s">
        <v>232</v>
      </c>
      <c r="G348" s="86" t="s">
        <v>28</v>
      </c>
      <c r="H348" s="88">
        <v>29</v>
      </c>
      <c r="I348" s="88" t="s">
        <v>9</v>
      </c>
      <c r="J348" s="86" t="s">
        <v>21</v>
      </c>
      <c r="K348" s="86" t="s">
        <v>119</v>
      </c>
      <c r="L348" s="86" t="s">
        <v>119</v>
      </c>
      <c r="M348" s="88" t="s">
        <v>10</v>
      </c>
      <c r="N348" s="88" t="s">
        <v>10</v>
      </c>
      <c r="O348" s="89" t="s">
        <v>43</v>
      </c>
      <c r="P348" s="90" t="s">
        <v>12</v>
      </c>
    </row>
    <row r="349" spans="2:16" s="91" customFormat="1" ht="17.100000000000001" customHeight="1">
      <c r="B349" s="105">
        <f t="shared" si="5"/>
        <v>346</v>
      </c>
      <c r="C349" s="85">
        <v>3675</v>
      </c>
      <c r="D349" s="86" t="s">
        <v>320</v>
      </c>
      <c r="E349" s="86" t="s">
        <v>366</v>
      </c>
      <c r="F349" s="86"/>
      <c r="G349" s="86" t="s">
        <v>237</v>
      </c>
      <c r="H349" s="88">
        <v>30</v>
      </c>
      <c r="I349" s="88" t="s">
        <v>9</v>
      </c>
      <c r="J349" s="86" t="s">
        <v>131</v>
      </c>
      <c r="K349" s="86" t="s">
        <v>167</v>
      </c>
      <c r="L349" s="86" t="s">
        <v>167</v>
      </c>
      <c r="M349" s="88" t="s">
        <v>10</v>
      </c>
      <c r="N349" s="88" t="s">
        <v>11</v>
      </c>
      <c r="O349" s="89" t="s">
        <v>140</v>
      </c>
      <c r="P349" s="90" t="s">
        <v>12</v>
      </c>
    </row>
    <row r="350" spans="2:16" s="91" customFormat="1" ht="17.100000000000001" customHeight="1">
      <c r="B350" s="105">
        <f t="shared" si="5"/>
        <v>347</v>
      </c>
      <c r="C350" s="85">
        <v>3302</v>
      </c>
      <c r="D350" s="86" t="s">
        <v>298</v>
      </c>
      <c r="E350" s="86" t="s">
        <v>298</v>
      </c>
      <c r="F350" s="86"/>
      <c r="G350" s="86" t="s">
        <v>34</v>
      </c>
      <c r="H350" s="88">
        <v>17</v>
      </c>
      <c r="I350" s="88" t="s">
        <v>15</v>
      </c>
      <c r="J350" s="86" t="s">
        <v>13</v>
      </c>
      <c r="K350" s="86" t="s">
        <v>119</v>
      </c>
      <c r="L350" s="86" t="s">
        <v>168</v>
      </c>
      <c r="M350" s="88" t="s">
        <v>10</v>
      </c>
      <c r="N350" s="88" t="s">
        <v>11</v>
      </c>
      <c r="O350" s="89" t="s">
        <v>77</v>
      </c>
      <c r="P350" s="90" t="s">
        <v>12</v>
      </c>
    </row>
    <row r="351" spans="2:16" s="91" customFormat="1" ht="17.100000000000001" customHeight="1">
      <c r="B351" s="105">
        <f t="shared" si="5"/>
        <v>348</v>
      </c>
      <c r="C351" s="85">
        <v>441</v>
      </c>
      <c r="D351" s="86" t="s">
        <v>413</v>
      </c>
      <c r="E351" s="86" t="s">
        <v>298</v>
      </c>
      <c r="F351" s="87"/>
      <c r="G351" s="86" t="s">
        <v>33</v>
      </c>
      <c r="H351" s="88">
        <v>39</v>
      </c>
      <c r="I351" s="88" t="s">
        <v>9</v>
      </c>
      <c r="J351" s="86" t="s">
        <v>21</v>
      </c>
      <c r="K351" s="86" t="s">
        <v>119</v>
      </c>
      <c r="L351" s="86" t="s">
        <v>119</v>
      </c>
      <c r="M351" s="88" t="s">
        <v>10</v>
      </c>
      <c r="N351" s="88" t="s">
        <v>10</v>
      </c>
      <c r="O351" s="89" t="s">
        <v>48</v>
      </c>
      <c r="P351" s="90" t="s">
        <v>12</v>
      </c>
    </row>
    <row r="352" spans="2:16" s="91" customFormat="1" ht="17.100000000000001" customHeight="1">
      <c r="B352" s="105">
        <f t="shared" si="5"/>
        <v>349</v>
      </c>
      <c r="C352" s="85">
        <v>3512</v>
      </c>
      <c r="D352" s="86" t="s">
        <v>414</v>
      </c>
      <c r="E352" s="86" t="s">
        <v>298</v>
      </c>
      <c r="F352" s="87"/>
      <c r="G352" s="86" t="s">
        <v>415</v>
      </c>
      <c r="H352" s="88">
        <v>18</v>
      </c>
      <c r="I352" s="88" t="s">
        <v>15</v>
      </c>
      <c r="J352" s="86" t="s">
        <v>13</v>
      </c>
      <c r="K352" s="86" t="s">
        <v>119</v>
      </c>
      <c r="L352" s="86" t="s">
        <v>119</v>
      </c>
      <c r="M352" s="88" t="s">
        <v>10</v>
      </c>
      <c r="N352" s="88" t="s">
        <v>11</v>
      </c>
      <c r="O352" s="89" t="s">
        <v>77</v>
      </c>
      <c r="P352" s="90" t="s">
        <v>12</v>
      </c>
    </row>
    <row r="353" spans="2:16" s="91" customFormat="1" ht="17.100000000000001" customHeight="1">
      <c r="B353" s="105">
        <f t="shared" si="5"/>
        <v>350</v>
      </c>
      <c r="C353" s="85">
        <v>1862</v>
      </c>
      <c r="D353" s="86" t="s">
        <v>533</v>
      </c>
      <c r="E353" s="86" t="s">
        <v>367</v>
      </c>
      <c r="F353" s="86"/>
      <c r="G353" s="86" t="s">
        <v>34</v>
      </c>
      <c r="H353" s="88">
        <v>29</v>
      </c>
      <c r="I353" s="88" t="s">
        <v>9</v>
      </c>
      <c r="J353" s="86" t="s">
        <v>13</v>
      </c>
      <c r="K353" s="86" t="s">
        <v>119</v>
      </c>
      <c r="L353" s="86" t="s">
        <v>13</v>
      </c>
      <c r="M353" s="88" t="s">
        <v>10</v>
      </c>
      <c r="N353" s="88" t="s">
        <v>10</v>
      </c>
      <c r="O353" s="89" t="s">
        <v>42</v>
      </c>
      <c r="P353" s="90" t="s">
        <v>12</v>
      </c>
    </row>
    <row r="354" spans="2:16" s="91" customFormat="1" ht="17.100000000000001" customHeight="1">
      <c r="B354" s="105">
        <f t="shared" si="5"/>
        <v>351</v>
      </c>
      <c r="C354" s="85">
        <v>4540</v>
      </c>
      <c r="D354" s="86" t="s">
        <v>581</v>
      </c>
      <c r="E354" s="86" t="s">
        <v>309</v>
      </c>
      <c r="F354" s="86"/>
      <c r="G354" s="86" t="s">
        <v>33</v>
      </c>
      <c r="H354" s="88">
        <v>28</v>
      </c>
      <c r="I354" s="110" t="s">
        <v>9</v>
      </c>
      <c r="J354" s="86" t="s">
        <v>13</v>
      </c>
      <c r="K354" s="86" t="s">
        <v>119</v>
      </c>
      <c r="L354" s="86" t="s">
        <v>119</v>
      </c>
      <c r="M354" s="88" t="s">
        <v>10</v>
      </c>
      <c r="N354" s="88" t="s">
        <v>11</v>
      </c>
      <c r="O354" s="89" t="s">
        <v>37</v>
      </c>
      <c r="P354" s="90" t="s">
        <v>12</v>
      </c>
    </row>
    <row r="355" spans="2:16" s="91" customFormat="1" ht="17.100000000000001" customHeight="1">
      <c r="B355" s="105">
        <f t="shared" si="5"/>
        <v>352</v>
      </c>
      <c r="C355" s="85">
        <v>3336</v>
      </c>
      <c r="D355" s="86" t="s">
        <v>489</v>
      </c>
      <c r="E355" s="86" t="s">
        <v>512</v>
      </c>
      <c r="F355" s="86"/>
      <c r="G355" s="86" t="s">
        <v>34</v>
      </c>
      <c r="H355" s="88">
        <v>28</v>
      </c>
      <c r="I355" s="88" t="s">
        <v>9</v>
      </c>
      <c r="J355" s="86" t="s">
        <v>13</v>
      </c>
      <c r="K355" s="86" t="s">
        <v>513</v>
      </c>
      <c r="L355" s="86" t="s">
        <v>13</v>
      </c>
      <c r="M355" s="88" t="s">
        <v>10</v>
      </c>
      <c r="N355" s="88" t="s">
        <v>11</v>
      </c>
      <c r="O355" s="89" t="s">
        <v>62</v>
      </c>
      <c r="P355" s="90" t="s">
        <v>12</v>
      </c>
    </row>
    <row r="356" spans="2:16" s="91" customFormat="1" ht="17.100000000000001" customHeight="1">
      <c r="B356" s="105">
        <f t="shared" si="5"/>
        <v>353</v>
      </c>
      <c r="C356" s="85">
        <v>3587</v>
      </c>
      <c r="D356" s="86" t="s">
        <v>489</v>
      </c>
      <c r="E356" s="86" t="s">
        <v>490</v>
      </c>
      <c r="F356" s="86"/>
      <c r="G356" s="86" t="s">
        <v>20</v>
      </c>
      <c r="H356" s="88">
        <v>45</v>
      </c>
      <c r="I356" s="88" t="s">
        <v>9</v>
      </c>
      <c r="J356" s="86" t="s">
        <v>131</v>
      </c>
      <c r="K356" s="86" t="s">
        <v>119</v>
      </c>
      <c r="L356" s="86" t="s">
        <v>119</v>
      </c>
      <c r="M356" s="88" t="s">
        <v>10</v>
      </c>
      <c r="N356" s="88" t="s">
        <v>11</v>
      </c>
      <c r="O356" s="89" t="s">
        <v>39</v>
      </c>
      <c r="P356" s="90" t="s">
        <v>12</v>
      </c>
    </row>
    <row r="357" spans="2:16" s="91" customFormat="1" ht="17.100000000000001" customHeight="1">
      <c r="B357" s="105">
        <f t="shared" si="5"/>
        <v>354</v>
      </c>
      <c r="C357" s="85">
        <v>4935</v>
      </c>
      <c r="D357" s="86" t="s">
        <v>489</v>
      </c>
      <c r="E357" s="86" t="s">
        <v>406</v>
      </c>
      <c r="F357" s="87"/>
      <c r="G357" s="86" t="s">
        <v>175</v>
      </c>
      <c r="H357" s="88">
        <v>17</v>
      </c>
      <c r="I357" s="88" t="s">
        <v>15</v>
      </c>
      <c r="J357" s="86" t="s">
        <v>131</v>
      </c>
      <c r="K357" s="86" t="s">
        <v>316</v>
      </c>
      <c r="L357" s="86" t="s">
        <v>316</v>
      </c>
      <c r="M357" s="88" t="s">
        <v>10</v>
      </c>
      <c r="N357" s="88" t="s">
        <v>11</v>
      </c>
      <c r="O357" s="89" t="s">
        <v>357</v>
      </c>
      <c r="P357" s="90" t="s">
        <v>16</v>
      </c>
    </row>
    <row r="358" spans="2:16" s="91" customFormat="1" ht="17.100000000000001" customHeight="1">
      <c r="B358" s="105">
        <f t="shared" si="5"/>
        <v>355</v>
      </c>
      <c r="C358" s="85">
        <v>649</v>
      </c>
      <c r="D358" s="86" t="s">
        <v>150</v>
      </c>
      <c r="E358" s="86" t="s">
        <v>151</v>
      </c>
      <c r="F358" s="86"/>
      <c r="G358" s="86" t="s">
        <v>28</v>
      </c>
      <c r="H358" s="88">
        <v>38</v>
      </c>
      <c r="I358" s="88" t="s">
        <v>9</v>
      </c>
      <c r="J358" s="86" t="s">
        <v>21</v>
      </c>
      <c r="K358" s="86" t="s">
        <v>119</v>
      </c>
      <c r="L358" s="86" t="s">
        <v>119</v>
      </c>
      <c r="M358" s="88" t="s">
        <v>10</v>
      </c>
      <c r="N358" s="88" t="s">
        <v>10</v>
      </c>
      <c r="O358" s="89" t="s">
        <v>43</v>
      </c>
      <c r="P358" s="90" t="s">
        <v>12</v>
      </c>
    </row>
    <row r="359" spans="2:16" s="91" customFormat="1" ht="17.100000000000001" customHeight="1">
      <c r="B359" s="105">
        <f t="shared" si="5"/>
        <v>356</v>
      </c>
      <c r="C359" s="85">
        <v>436</v>
      </c>
      <c r="D359" s="86" t="s">
        <v>299</v>
      </c>
      <c r="E359" s="86" t="s">
        <v>300</v>
      </c>
      <c r="F359" s="87"/>
      <c r="G359" s="86" t="s">
        <v>404</v>
      </c>
      <c r="H359" s="88">
        <v>20</v>
      </c>
      <c r="I359" s="88" t="s">
        <v>15</v>
      </c>
      <c r="J359" s="86" t="s">
        <v>21</v>
      </c>
      <c r="K359" s="86" t="s">
        <v>162</v>
      </c>
      <c r="L359" s="86" t="s">
        <v>119</v>
      </c>
      <c r="M359" s="88" t="s">
        <v>10</v>
      </c>
      <c r="N359" s="88" t="s">
        <v>10</v>
      </c>
      <c r="O359" s="89" t="s">
        <v>42</v>
      </c>
      <c r="P359" s="90" t="s">
        <v>12</v>
      </c>
    </row>
    <row r="360" spans="2:16" s="91" customFormat="1" ht="17.100000000000001" customHeight="1">
      <c r="B360" s="105">
        <f t="shared" si="5"/>
        <v>357</v>
      </c>
      <c r="C360" s="85">
        <v>2304</v>
      </c>
      <c r="D360" s="86" t="s">
        <v>299</v>
      </c>
      <c r="E360" s="86" t="s">
        <v>300</v>
      </c>
      <c r="F360" s="87"/>
      <c r="G360" s="86" t="s">
        <v>20</v>
      </c>
      <c r="H360" s="88">
        <v>17</v>
      </c>
      <c r="I360" s="88" t="s">
        <v>15</v>
      </c>
      <c r="J360" s="86" t="s">
        <v>35</v>
      </c>
      <c r="K360" s="86" t="s">
        <v>263</v>
      </c>
      <c r="L360" s="86" t="s">
        <v>119</v>
      </c>
      <c r="M360" s="88" t="s">
        <v>10</v>
      </c>
      <c r="N360" s="88" t="s">
        <v>10</v>
      </c>
      <c r="O360" s="89" t="s">
        <v>49</v>
      </c>
      <c r="P360" s="90" t="s">
        <v>12</v>
      </c>
    </row>
    <row r="361" spans="2:16" s="91" customFormat="1" ht="17.100000000000001" customHeight="1">
      <c r="B361" s="105">
        <f t="shared" si="5"/>
        <v>358</v>
      </c>
      <c r="C361" s="85">
        <v>3302</v>
      </c>
      <c r="D361" s="86" t="s">
        <v>299</v>
      </c>
      <c r="E361" s="86" t="s">
        <v>300</v>
      </c>
      <c r="F361" s="86"/>
      <c r="G361" s="86" t="s">
        <v>301</v>
      </c>
      <c r="H361" s="88">
        <v>19</v>
      </c>
      <c r="I361" s="88" t="s">
        <v>15</v>
      </c>
      <c r="J361" s="86" t="s">
        <v>13</v>
      </c>
      <c r="K361" s="86" t="s">
        <v>119</v>
      </c>
      <c r="L361" s="86" t="s">
        <v>168</v>
      </c>
      <c r="M361" s="88" t="s">
        <v>10</v>
      </c>
      <c r="N361" s="88" t="s">
        <v>11</v>
      </c>
      <c r="O361" s="89" t="s">
        <v>77</v>
      </c>
      <c r="P361" s="90" t="s">
        <v>12</v>
      </c>
    </row>
    <row r="362" spans="2:16" s="91" customFormat="1" ht="17.100000000000001" customHeight="1">
      <c r="B362" s="105">
        <f t="shared" si="5"/>
        <v>359</v>
      </c>
      <c r="C362" s="85">
        <v>3302</v>
      </c>
      <c r="D362" s="86" t="s">
        <v>299</v>
      </c>
      <c r="E362" s="86" t="s">
        <v>300</v>
      </c>
      <c r="F362" s="86"/>
      <c r="G362" s="86" t="s">
        <v>166</v>
      </c>
      <c r="H362" s="88">
        <v>27</v>
      </c>
      <c r="I362" s="88" t="s">
        <v>9</v>
      </c>
      <c r="J362" s="86" t="s">
        <v>13</v>
      </c>
      <c r="K362" s="86" t="s">
        <v>119</v>
      </c>
      <c r="L362" s="86" t="s">
        <v>168</v>
      </c>
      <c r="M362" s="88" t="s">
        <v>10</v>
      </c>
      <c r="N362" s="88" t="s">
        <v>11</v>
      </c>
      <c r="O362" s="89" t="s">
        <v>77</v>
      </c>
      <c r="P362" s="90" t="s">
        <v>12</v>
      </c>
    </row>
    <row r="363" spans="2:16" s="91" customFormat="1" ht="17.100000000000001" customHeight="1">
      <c r="B363" s="105">
        <f t="shared" si="5"/>
        <v>360</v>
      </c>
      <c r="C363" s="85">
        <v>3675</v>
      </c>
      <c r="D363" s="86" t="s">
        <v>299</v>
      </c>
      <c r="E363" s="86" t="s">
        <v>300</v>
      </c>
      <c r="F363" s="87"/>
      <c r="G363" s="86" t="s">
        <v>64</v>
      </c>
      <c r="H363" s="88">
        <v>18</v>
      </c>
      <c r="I363" s="88" t="s">
        <v>15</v>
      </c>
      <c r="J363" s="86" t="s">
        <v>131</v>
      </c>
      <c r="K363" s="86" t="s">
        <v>167</v>
      </c>
      <c r="L363" s="86" t="s">
        <v>167</v>
      </c>
      <c r="M363" s="88" t="s">
        <v>10</v>
      </c>
      <c r="N363" s="88" t="s">
        <v>11</v>
      </c>
      <c r="O363" s="89" t="s">
        <v>140</v>
      </c>
      <c r="P363" s="90" t="s">
        <v>12</v>
      </c>
    </row>
    <row r="364" spans="2:16" s="91" customFormat="1" ht="17.100000000000001" customHeight="1">
      <c r="B364" s="105">
        <f t="shared" si="5"/>
        <v>361</v>
      </c>
      <c r="C364" s="85">
        <v>4841</v>
      </c>
      <c r="D364" s="86" t="s">
        <v>299</v>
      </c>
      <c r="E364" s="86" t="s">
        <v>388</v>
      </c>
      <c r="F364" s="86"/>
      <c r="G364" s="86" t="s">
        <v>389</v>
      </c>
      <c r="H364" s="88">
        <v>24</v>
      </c>
      <c r="I364" s="88" t="s">
        <v>9</v>
      </c>
      <c r="J364" s="86" t="s">
        <v>35</v>
      </c>
      <c r="K364" s="86" t="s">
        <v>316</v>
      </c>
      <c r="L364" s="86" t="s">
        <v>340</v>
      </c>
      <c r="M364" s="88" t="s">
        <v>10</v>
      </c>
      <c r="N364" s="88" t="s">
        <v>11</v>
      </c>
      <c r="O364" s="89" t="s">
        <v>51</v>
      </c>
      <c r="P364" s="90" t="s">
        <v>16</v>
      </c>
    </row>
    <row r="365" spans="2:16" s="91" customFormat="1" ht="17.100000000000001" customHeight="1">
      <c r="B365" s="105">
        <f t="shared" si="5"/>
        <v>362</v>
      </c>
      <c r="C365" s="85">
        <v>3225</v>
      </c>
      <c r="D365" s="86" t="s">
        <v>577</v>
      </c>
      <c r="E365" s="86" t="s">
        <v>459</v>
      </c>
      <c r="F365" s="86" t="s">
        <v>163</v>
      </c>
      <c r="G365" s="86" t="s">
        <v>34</v>
      </c>
      <c r="H365" s="88">
        <v>22</v>
      </c>
      <c r="I365" s="88" t="s">
        <v>15</v>
      </c>
      <c r="J365" s="86" t="s">
        <v>131</v>
      </c>
      <c r="K365" s="86" t="s">
        <v>333</v>
      </c>
      <c r="L365" s="86" t="s">
        <v>119</v>
      </c>
      <c r="M365" s="88" t="s">
        <v>10</v>
      </c>
      <c r="N365" s="88" t="s">
        <v>11</v>
      </c>
      <c r="O365" s="89" t="s">
        <v>49</v>
      </c>
      <c r="P365" s="90" t="s">
        <v>12</v>
      </c>
    </row>
    <row r="366" spans="2:16" s="91" customFormat="1" ht="17.100000000000001" customHeight="1">
      <c r="B366" s="105">
        <f t="shared" si="5"/>
        <v>363</v>
      </c>
      <c r="C366" s="85">
        <v>3225</v>
      </c>
      <c r="D366" s="86" t="s">
        <v>577</v>
      </c>
      <c r="E366" s="86" t="s">
        <v>459</v>
      </c>
      <c r="F366" s="86" t="s">
        <v>163</v>
      </c>
      <c r="G366" s="86" t="s">
        <v>28</v>
      </c>
      <c r="H366" s="88">
        <v>46</v>
      </c>
      <c r="I366" s="88" t="s">
        <v>9</v>
      </c>
      <c r="J366" s="86" t="s">
        <v>131</v>
      </c>
      <c r="K366" s="86" t="s">
        <v>333</v>
      </c>
      <c r="L366" s="86" t="s">
        <v>119</v>
      </c>
      <c r="M366" s="88" t="s">
        <v>10</v>
      </c>
      <c r="N366" s="88" t="s">
        <v>11</v>
      </c>
      <c r="O366" s="89" t="s">
        <v>49</v>
      </c>
      <c r="P366" s="90" t="s">
        <v>12</v>
      </c>
    </row>
    <row r="367" spans="2:16" s="91" customFormat="1" ht="17.100000000000001" customHeight="1">
      <c r="B367" s="105">
        <f t="shared" si="5"/>
        <v>364</v>
      </c>
      <c r="C367" s="85">
        <v>1241</v>
      </c>
      <c r="D367" s="86" t="s">
        <v>121</v>
      </c>
      <c r="E367" s="86" t="s">
        <v>122</v>
      </c>
      <c r="F367" s="86"/>
      <c r="G367" s="86" t="s">
        <v>20</v>
      </c>
      <c r="H367" s="88">
        <v>18</v>
      </c>
      <c r="I367" s="88" t="s">
        <v>15</v>
      </c>
      <c r="J367" s="86" t="s">
        <v>21</v>
      </c>
      <c r="K367" s="86" t="s">
        <v>119</v>
      </c>
      <c r="L367" s="86" t="s">
        <v>119</v>
      </c>
      <c r="M367" s="88" t="s">
        <v>10</v>
      </c>
      <c r="N367" s="88" t="s">
        <v>11</v>
      </c>
      <c r="O367" s="89" t="s">
        <v>120</v>
      </c>
      <c r="P367" s="90" t="s">
        <v>12</v>
      </c>
    </row>
    <row r="368" spans="2:16" s="91" customFormat="1" ht="17.100000000000001" customHeight="1">
      <c r="B368" s="105">
        <f t="shared" si="5"/>
        <v>365</v>
      </c>
      <c r="C368" s="85">
        <v>1241</v>
      </c>
      <c r="D368" s="86" t="s">
        <v>121</v>
      </c>
      <c r="E368" s="86" t="s">
        <v>122</v>
      </c>
      <c r="F368" s="86"/>
      <c r="G368" s="86" t="s">
        <v>20</v>
      </c>
      <c r="H368" s="88">
        <v>44</v>
      </c>
      <c r="I368" s="88" t="s">
        <v>9</v>
      </c>
      <c r="J368" s="86" t="s">
        <v>21</v>
      </c>
      <c r="K368" s="86" t="s">
        <v>119</v>
      </c>
      <c r="L368" s="86" t="s">
        <v>119</v>
      </c>
      <c r="M368" s="88" t="s">
        <v>10</v>
      </c>
      <c r="N368" s="88" t="s">
        <v>11</v>
      </c>
      <c r="O368" s="89" t="s">
        <v>120</v>
      </c>
      <c r="P368" s="90" t="s">
        <v>12</v>
      </c>
    </row>
    <row r="369" spans="2:16" s="91" customFormat="1" ht="17.100000000000001" customHeight="1">
      <c r="B369" s="105">
        <f t="shared" si="5"/>
        <v>366</v>
      </c>
      <c r="C369" s="85">
        <v>4628</v>
      </c>
      <c r="D369" s="86" t="s">
        <v>121</v>
      </c>
      <c r="E369" s="86" t="s">
        <v>122</v>
      </c>
      <c r="F369" s="86"/>
      <c r="G369" s="86" t="s">
        <v>33</v>
      </c>
      <c r="H369" s="88">
        <v>17</v>
      </c>
      <c r="I369" s="88" t="s">
        <v>15</v>
      </c>
      <c r="J369" s="86" t="s">
        <v>13</v>
      </c>
      <c r="K369" s="86" t="s">
        <v>130</v>
      </c>
      <c r="L369" s="86" t="s">
        <v>475</v>
      </c>
      <c r="M369" s="88" t="s">
        <v>10</v>
      </c>
      <c r="N369" s="88" t="s">
        <v>11</v>
      </c>
      <c r="O369" s="89" t="s">
        <v>46</v>
      </c>
      <c r="P369" s="90" t="s">
        <v>12</v>
      </c>
    </row>
    <row r="370" spans="2:16" s="91" customFormat="1" ht="17.100000000000001" customHeight="1">
      <c r="B370" s="105">
        <f t="shared" si="5"/>
        <v>367</v>
      </c>
      <c r="C370" s="85">
        <v>2677</v>
      </c>
      <c r="D370" s="86" t="s">
        <v>580</v>
      </c>
      <c r="E370" s="86" t="s">
        <v>238</v>
      </c>
      <c r="F370" s="86"/>
      <c r="G370" s="86" t="s">
        <v>33</v>
      </c>
      <c r="H370" s="88">
        <v>18</v>
      </c>
      <c r="I370" s="88" t="s">
        <v>15</v>
      </c>
      <c r="J370" s="86" t="s">
        <v>131</v>
      </c>
      <c r="K370" s="86" t="s">
        <v>119</v>
      </c>
      <c r="L370" s="86" t="s">
        <v>119</v>
      </c>
      <c r="M370" s="88" t="s">
        <v>10</v>
      </c>
      <c r="N370" s="88" t="s">
        <v>11</v>
      </c>
      <c r="O370" s="89" t="s">
        <v>46</v>
      </c>
      <c r="P370" s="90" t="s">
        <v>12</v>
      </c>
    </row>
    <row r="371" spans="2:16" s="91" customFormat="1" ht="17.100000000000001" customHeight="1">
      <c r="B371" s="105">
        <f t="shared" si="5"/>
        <v>368</v>
      </c>
      <c r="C371" s="85">
        <v>4567</v>
      </c>
      <c r="D371" s="86" t="s">
        <v>214</v>
      </c>
      <c r="E371" s="86" t="s">
        <v>214</v>
      </c>
      <c r="F371" s="86"/>
      <c r="G371" s="86" t="s">
        <v>215</v>
      </c>
      <c r="H371" s="88">
        <v>26</v>
      </c>
      <c r="I371" s="88" t="s">
        <v>9</v>
      </c>
      <c r="J371" s="86" t="s">
        <v>13</v>
      </c>
      <c r="K371" s="86" t="s">
        <v>119</v>
      </c>
      <c r="L371" s="86" t="s">
        <v>13</v>
      </c>
      <c r="M371" s="88" t="s">
        <v>10</v>
      </c>
      <c r="N371" s="88" t="s">
        <v>15</v>
      </c>
      <c r="O371" s="89" t="s">
        <v>27</v>
      </c>
      <c r="P371" s="90" t="s">
        <v>12</v>
      </c>
    </row>
    <row r="372" spans="2:16" s="91" customFormat="1" ht="17.100000000000001" customHeight="1">
      <c r="B372" s="105">
        <f t="shared" si="5"/>
        <v>369</v>
      </c>
      <c r="C372" s="85">
        <v>441</v>
      </c>
      <c r="D372" s="86" t="s">
        <v>212</v>
      </c>
      <c r="E372" s="86" t="s">
        <v>209</v>
      </c>
      <c r="F372" s="86"/>
      <c r="G372" s="86" t="s">
        <v>18</v>
      </c>
      <c r="H372" s="88">
        <v>39</v>
      </c>
      <c r="I372" s="88" t="s">
        <v>9</v>
      </c>
      <c r="J372" s="86" t="s">
        <v>21</v>
      </c>
      <c r="K372" s="86" t="s">
        <v>119</v>
      </c>
      <c r="L372" s="86" t="s">
        <v>119</v>
      </c>
      <c r="M372" s="88" t="s">
        <v>10</v>
      </c>
      <c r="N372" s="88" t="s">
        <v>10</v>
      </c>
      <c r="O372" s="89" t="s">
        <v>48</v>
      </c>
      <c r="P372" s="90" t="s">
        <v>12</v>
      </c>
    </row>
    <row r="373" spans="2:16" s="91" customFormat="1" ht="17.100000000000001" customHeight="1">
      <c r="B373" s="105">
        <f t="shared" si="5"/>
        <v>370</v>
      </c>
      <c r="C373" s="85">
        <v>3244</v>
      </c>
      <c r="D373" s="86" t="s">
        <v>212</v>
      </c>
      <c r="E373" s="86" t="s">
        <v>209</v>
      </c>
      <c r="F373" s="86"/>
      <c r="G373" s="86" t="s">
        <v>356</v>
      </c>
      <c r="H373" s="88">
        <v>18</v>
      </c>
      <c r="I373" s="88" t="s">
        <v>15</v>
      </c>
      <c r="J373" s="86" t="s">
        <v>13</v>
      </c>
      <c r="K373" s="86" t="s">
        <v>538</v>
      </c>
      <c r="L373" s="86" t="s">
        <v>119</v>
      </c>
      <c r="M373" s="88" t="s">
        <v>10</v>
      </c>
      <c r="N373" s="88" t="s">
        <v>10</v>
      </c>
      <c r="O373" s="89" t="s">
        <v>27</v>
      </c>
      <c r="P373" s="90" t="s">
        <v>12</v>
      </c>
    </row>
    <row r="374" spans="2:16" s="91" customFormat="1" ht="17.100000000000001" customHeight="1">
      <c r="B374" s="105">
        <f t="shared" si="5"/>
        <v>371</v>
      </c>
      <c r="C374" s="85">
        <v>4891</v>
      </c>
      <c r="D374" s="86" t="s">
        <v>212</v>
      </c>
      <c r="E374" s="86" t="s">
        <v>209</v>
      </c>
      <c r="F374" s="86"/>
      <c r="G374" s="86" t="s">
        <v>56</v>
      </c>
      <c r="H374" s="88">
        <v>15</v>
      </c>
      <c r="I374" s="88" t="s">
        <v>15</v>
      </c>
      <c r="J374" s="86" t="s">
        <v>131</v>
      </c>
      <c r="K374" s="86" t="s">
        <v>180</v>
      </c>
      <c r="L374" s="86" t="s">
        <v>119</v>
      </c>
      <c r="M374" s="88" t="s">
        <v>10</v>
      </c>
      <c r="N374" s="88" t="s">
        <v>11</v>
      </c>
      <c r="O374" s="89" t="s">
        <v>206</v>
      </c>
      <c r="P374" s="90" t="s">
        <v>12</v>
      </c>
    </row>
    <row r="375" spans="2:16" s="91" customFormat="1" ht="17.100000000000001" customHeight="1">
      <c r="B375" s="105">
        <f t="shared" si="5"/>
        <v>372</v>
      </c>
      <c r="C375" s="85">
        <v>441</v>
      </c>
      <c r="D375" s="86" t="s">
        <v>583</v>
      </c>
      <c r="E375" s="86" t="s">
        <v>209</v>
      </c>
      <c r="F375" s="86"/>
      <c r="G375" s="86" t="s">
        <v>33</v>
      </c>
      <c r="H375" s="88">
        <v>31</v>
      </c>
      <c r="I375" s="88" t="s">
        <v>9</v>
      </c>
      <c r="J375" s="86" t="s">
        <v>21</v>
      </c>
      <c r="K375" s="86" t="s">
        <v>119</v>
      </c>
      <c r="L375" s="86" t="s">
        <v>119</v>
      </c>
      <c r="M375" s="88" t="s">
        <v>78</v>
      </c>
      <c r="N375" s="88" t="s">
        <v>11</v>
      </c>
      <c r="O375" s="89" t="s">
        <v>353</v>
      </c>
      <c r="P375" s="90" t="s">
        <v>12</v>
      </c>
    </row>
    <row r="376" spans="2:16" s="91" customFormat="1" ht="18" customHeight="1">
      <c r="B376" s="105">
        <f t="shared" si="5"/>
        <v>373</v>
      </c>
      <c r="C376" s="85">
        <v>4891</v>
      </c>
      <c r="D376" s="86" t="s">
        <v>208</v>
      </c>
      <c r="E376" s="86" t="s">
        <v>209</v>
      </c>
      <c r="F376" s="86"/>
      <c r="G376" s="86" t="s">
        <v>210</v>
      </c>
      <c r="H376" s="88">
        <v>18</v>
      </c>
      <c r="I376" s="88" t="s">
        <v>15</v>
      </c>
      <c r="J376" s="86" t="s">
        <v>47</v>
      </c>
      <c r="K376" s="86" t="s">
        <v>180</v>
      </c>
      <c r="L376" s="86" t="s">
        <v>119</v>
      </c>
      <c r="M376" s="88" t="s">
        <v>10</v>
      </c>
      <c r="N376" s="88" t="s">
        <v>11</v>
      </c>
      <c r="O376" s="89" t="s">
        <v>206</v>
      </c>
      <c r="P376" s="90" t="s">
        <v>12</v>
      </c>
    </row>
    <row r="377" spans="2:16" s="91" customFormat="1" ht="17.100000000000001" customHeight="1">
      <c r="B377" s="105">
        <f t="shared" si="5"/>
        <v>374</v>
      </c>
      <c r="C377" s="85">
        <v>4891</v>
      </c>
      <c r="D377" s="86" t="s">
        <v>208</v>
      </c>
      <c r="E377" s="86" t="s">
        <v>209</v>
      </c>
      <c r="F377" s="86"/>
      <c r="G377" s="86" t="s">
        <v>211</v>
      </c>
      <c r="H377" s="88">
        <v>13</v>
      </c>
      <c r="I377" s="88" t="s">
        <v>15</v>
      </c>
      <c r="J377" s="86" t="s">
        <v>25</v>
      </c>
      <c r="K377" s="86" t="s">
        <v>180</v>
      </c>
      <c r="L377" s="86" t="s">
        <v>119</v>
      </c>
      <c r="M377" s="88" t="s">
        <v>10</v>
      </c>
      <c r="N377" s="88" t="s">
        <v>11</v>
      </c>
      <c r="O377" s="89" t="s">
        <v>206</v>
      </c>
      <c r="P377" s="90" t="s">
        <v>12</v>
      </c>
    </row>
    <row r="378" spans="2:16" s="91" customFormat="1" ht="17.100000000000001" customHeight="1">
      <c r="B378" s="105">
        <f t="shared" si="5"/>
        <v>375</v>
      </c>
      <c r="C378" s="85">
        <v>2211</v>
      </c>
      <c r="D378" s="86" t="s">
        <v>132</v>
      </c>
      <c r="E378" s="86" t="s">
        <v>133</v>
      </c>
      <c r="F378" s="86"/>
      <c r="G378" s="86" t="s">
        <v>134</v>
      </c>
      <c r="H378" s="88">
        <v>17</v>
      </c>
      <c r="I378" s="88" t="s">
        <v>15</v>
      </c>
      <c r="J378" s="86" t="s">
        <v>131</v>
      </c>
      <c r="K378" s="86" t="s">
        <v>130</v>
      </c>
      <c r="L378" s="86" t="s">
        <v>130</v>
      </c>
      <c r="M378" s="88" t="s">
        <v>10</v>
      </c>
      <c r="N378" s="88" t="s">
        <v>11</v>
      </c>
      <c r="O378" s="89" t="s">
        <v>68</v>
      </c>
      <c r="P378" s="90" t="s">
        <v>12</v>
      </c>
    </row>
    <row r="379" spans="2:16" s="91" customFormat="1" ht="17.100000000000001" customHeight="1">
      <c r="B379" s="105">
        <f t="shared" si="5"/>
        <v>376</v>
      </c>
      <c r="C379" s="85">
        <v>4547</v>
      </c>
      <c r="D379" s="86" t="s">
        <v>70</v>
      </c>
      <c r="E379" s="86" t="s">
        <v>63</v>
      </c>
      <c r="F379" s="86"/>
      <c r="G379" s="86" t="s">
        <v>33</v>
      </c>
      <c r="H379" s="88">
        <v>19</v>
      </c>
      <c r="I379" s="88" t="s">
        <v>15</v>
      </c>
      <c r="J379" s="86" t="s">
        <v>131</v>
      </c>
      <c r="K379" s="86" t="s">
        <v>372</v>
      </c>
      <c r="L379" s="86" t="s">
        <v>119</v>
      </c>
      <c r="M379" s="88" t="s">
        <v>10</v>
      </c>
      <c r="N379" s="88" t="s">
        <v>11</v>
      </c>
      <c r="O379" s="89" t="s">
        <v>39</v>
      </c>
      <c r="P379" s="90" t="s">
        <v>12</v>
      </c>
    </row>
    <row r="380" spans="2:16" s="91" customFormat="1" ht="17.100000000000001" customHeight="1">
      <c r="B380" s="105">
        <f t="shared" si="5"/>
        <v>377</v>
      </c>
      <c r="C380" s="85">
        <v>3280</v>
      </c>
      <c r="D380" s="86" t="s">
        <v>437</v>
      </c>
      <c r="E380" s="86" t="s">
        <v>438</v>
      </c>
      <c r="F380" s="86"/>
      <c r="G380" s="86" t="s">
        <v>389</v>
      </c>
      <c r="H380" s="88">
        <v>27</v>
      </c>
      <c r="I380" s="88" t="s">
        <v>9</v>
      </c>
      <c r="J380" s="86" t="s">
        <v>131</v>
      </c>
      <c r="K380" s="86" t="s">
        <v>130</v>
      </c>
      <c r="L380" s="86" t="s">
        <v>119</v>
      </c>
      <c r="M380" s="88" t="s">
        <v>10</v>
      </c>
      <c r="N380" s="88" t="s">
        <v>11</v>
      </c>
      <c r="O380" s="89" t="s">
        <v>29</v>
      </c>
      <c r="P380" s="90" t="s">
        <v>12</v>
      </c>
    </row>
    <row r="381" spans="2:16" s="91" customFormat="1" ht="17.100000000000001" customHeight="1">
      <c r="B381" s="105">
        <f t="shared" si="5"/>
        <v>378</v>
      </c>
      <c r="C381" s="85">
        <v>1115</v>
      </c>
      <c r="D381" s="86" t="s">
        <v>287</v>
      </c>
      <c r="E381" s="86" t="s">
        <v>287</v>
      </c>
      <c r="F381" s="86"/>
      <c r="G381" s="86" t="s">
        <v>288</v>
      </c>
      <c r="H381" s="88">
        <v>24</v>
      </c>
      <c r="I381" s="88" t="s">
        <v>9</v>
      </c>
      <c r="J381" s="86" t="s">
        <v>21</v>
      </c>
      <c r="K381" s="86" t="s">
        <v>340</v>
      </c>
      <c r="L381" s="86" t="s">
        <v>119</v>
      </c>
      <c r="M381" s="88" t="s">
        <v>10</v>
      </c>
      <c r="N381" s="88" t="s">
        <v>11</v>
      </c>
      <c r="O381" s="89" t="s">
        <v>50</v>
      </c>
      <c r="P381" s="90" t="s">
        <v>12</v>
      </c>
    </row>
    <row r="382" spans="2:16" s="91" customFormat="1" ht="17.100000000000001" customHeight="1">
      <c r="B382" s="105">
        <f t="shared" si="5"/>
        <v>379</v>
      </c>
      <c r="C382" s="85">
        <v>2489</v>
      </c>
      <c r="D382" s="86" t="s">
        <v>287</v>
      </c>
      <c r="E382" s="86" t="s">
        <v>287</v>
      </c>
      <c r="F382" s="87"/>
      <c r="G382" s="86" t="s">
        <v>288</v>
      </c>
      <c r="H382" s="88">
        <v>26</v>
      </c>
      <c r="I382" s="88" t="s">
        <v>9</v>
      </c>
      <c r="J382" s="86" t="s">
        <v>131</v>
      </c>
      <c r="K382" s="86" t="s">
        <v>119</v>
      </c>
      <c r="L382" s="86" t="s">
        <v>119</v>
      </c>
      <c r="M382" s="88" t="s">
        <v>10</v>
      </c>
      <c r="N382" s="88" t="s">
        <v>11</v>
      </c>
      <c r="O382" s="89" t="s">
        <v>39</v>
      </c>
      <c r="P382" s="90" t="s">
        <v>12</v>
      </c>
    </row>
    <row r="383" spans="2:16" s="91" customFormat="1" ht="17.100000000000001" customHeight="1">
      <c r="B383" s="105">
        <f t="shared" si="5"/>
        <v>380</v>
      </c>
      <c r="C383" s="85">
        <v>3717</v>
      </c>
      <c r="D383" s="86" t="s">
        <v>287</v>
      </c>
      <c r="E383" s="86" t="s">
        <v>287</v>
      </c>
      <c r="F383" s="87"/>
      <c r="G383" s="86" t="s">
        <v>34</v>
      </c>
      <c r="H383" s="88">
        <v>39</v>
      </c>
      <c r="I383" s="88" t="s">
        <v>9</v>
      </c>
      <c r="J383" s="86" t="s">
        <v>131</v>
      </c>
      <c r="K383" s="86" t="s">
        <v>119</v>
      </c>
      <c r="L383" s="86" t="s">
        <v>119</v>
      </c>
      <c r="M383" s="88" t="s">
        <v>10</v>
      </c>
      <c r="N383" s="88" t="s">
        <v>11</v>
      </c>
      <c r="O383" s="89" t="s">
        <v>140</v>
      </c>
      <c r="P383" s="90" t="s">
        <v>12</v>
      </c>
    </row>
    <row r="384" spans="2:16" ht="17.100000000000001" customHeight="1">
      <c r="B384" s="105">
        <f t="shared" si="5"/>
        <v>381</v>
      </c>
      <c r="C384" s="85">
        <v>8240</v>
      </c>
      <c r="D384" s="86" t="s">
        <v>287</v>
      </c>
      <c r="E384" s="86" t="s">
        <v>287</v>
      </c>
      <c r="F384" s="86"/>
      <c r="G384" s="86" t="s">
        <v>20</v>
      </c>
      <c r="H384" s="88">
        <v>32</v>
      </c>
      <c r="I384" s="88" t="s">
        <v>9</v>
      </c>
      <c r="J384" s="86" t="s">
        <v>551</v>
      </c>
      <c r="K384" s="86" t="s">
        <v>126</v>
      </c>
      <c r="L384" s="86" t="s">
        <v>126</v>
      </c>
      <c r="M384" s="88" t="s">
        <v>78</v>
      </c>
      <c r="N384" s="88" t="s">
        <v>11</v>
      </c>
      <c r="O384" s="89" t="s">
        <v>514</v>
      </c>
      <c r="P384" s="90" t="s">
        <v>496</v>
      </c>
    </row>
    <row r="385" spans="2:16" ht="17.100000000000001" customHeight="1">
      <c r="B385" s="105">
        <f t="shared" si="5"/>
        <v>382</v>
      </c>
      <c r="C385" s="85">
        <v>2286</v>
      </c>
      <c r="D385" s="86" t="s">
        <v>183</v>
      </c>
      <c r="E385" s="86" t="s">
        <v>181</v>
      </c>
      <c r="F385" s="86" t="s">
        <v>184</v>
      </c>
      <c r="G385" s="86" t="s">
        <v>182</v>
      </c>
      <c r="H385" s="88">
        <v>18</v>
      </c>
      <c r="I385" s="88" t="s">
        <v>15</v>
      </c>
      <c r="J385" s="86" t="s">
        <v>47</v>
      </c>
      <c r="K385" s="86" t="s">
        <v>180</v>
      </c>
      <c r="L385" s="86" t="s">
        <v>119</v>
      </c>
      <c r="M385" s="88" t="s">
        <v>10</v>
      </c>
      <c r="N385" s="88" t="s">
        <v>11</v>
      </c>
      <c r="O385" s="89" t="s">
        <v>39</v>
      </c>
      <c r="P385" s="90" t="s">
        <v>12</v>
      </c>
    </row>
    <row r="386" spans="2:16" ht="17.100000000000001" customHeight="1">
      <c r="B386" s="105">
        <f t="shared" si="5"/>
        <v>383</v>
      </c>
      <c r="C386" s="85">
        <v>808</v>
      </c>
      <c r="D386" s="86" t="s">
        <v>138</v>
      </c>
      <c r="E386" s="86" t="s">
        <v>138</v>
      </c>
      <c r="F386" s="86"/>
      <c r="G386" s="86" t="s">
        <v>33</v>
      </c>
      <c r="H386" s="88">
        <v>26</v>
      </c>
      <c r="I386" s="88" t="s">
        <v>9</v>
      </c>
      <c r="J386" s="86" t="s">
        <v>21</v>
      </c>
      <c r="K386" s="86" t="s">
        <v>119</v>
      </c>
      <c r="L386" s="86" t="s">
        <v>119</v>
      </c>
      <c r="M386" s="88" t="s">
        <v>10</v>
      </c>
      <c r="N386" s="88" t="s">
        <v>11</v>
      </c>
      <c r="O386" s="89" t="s">
        <v>29</v>
      </c>
      <c r="P386" s="90" t="s">
        <v>12</v>
      </c>
    </row>
    <row r="387" spans="2:16" ht="17.100000000000001" customHeight="1">
      <c r="B387" s="105">
        <f t="shared" si="5"/>
        <v>384</v>
      </c>
      <c r="C387" s="85">
        <v>3764</v>
      </c>
      <c r="D387" s="86" t="s">
        <v>137</v>
      </c>
      <c r="E387" s="86" t="s">
        <v>141</v>
      </c>
      <c r="F387" s="86" t="s">
        <v>142</v>
      </c>
      <c r="G387" s="86" t="s">
        <v>34</v>
      </c>
      <c r="H387" s="88">
        <v>39</v>
      </c>
      <c r="I387" s="88" t="s">
        <v>9</v>
      </c>
      <c r="J387" s="86" t="s">
        <v>131</v>
      </c>
      <c r="K387" s="86" t="s">
        <v>130</v>
      </c>
      <c r="L387" s="86" t="s">
        <v>130</v>
      </c>
      <c r="M387" s="88" t="s">
        <v>10</v>
      </c>
      <c r="N387" s="88" t="s">
        <v>11</v>
      </c>
      <c r="O387" s="89" t="s">
        <v>140</v>
      </c>
      <c r="P387" s="90" t="s">
        <v>12</v>
      </c>
    </row>
    <row r="388" spans="2:16" ht="17.100000000000001" customHeight="1">
      <c r="B388" s="105">
        <f t="shared" si="5"/>
        <v>385</v>
      </c>
      <c r="C388" s="85">
        <v>357</v>
      </c>
      <c r="D388" s="86" t="s">
        <v>165</v>
      </c>
      <c r="E388" s="86" t="s">
        <v>141</v>
      </c>
      <c r="F388" s="86" t="s">
        <v>373</v>
      </c>
      <c r="G388" s="86" t="s">
        <v>34</v>
      </c>
      <c r="H388" s="88">
        <v>30</v>
      </c>
      <c r="I388" s="88" t="s">
        <v>9</v>
      </c>
      <c r="J388" s="86" t="s">
        <v>21</v>
      </c>
      <c r="K388" s="86" t="s">
        <v>126</v>
      </c>
      <c r="L388" s="86" t="s">
        <v>126</v>
      </c>
      <c r="M388" s="88" t="s">
        <v>10</v>
      </c>
      <c r="N388" s="88" t="s">
        <v>10</v>
      </c>
      <c r="O388" s="89" t="s">
        <v>374</v>
      </c>
      <c r="P388" s="90" t="s">
        <v>12</v>
      </c>
    </row>
    <row r="389" spans="2:16" ht="17.100000000000001" customHeight="1">
      <c r="B389" s="105">
        <f t="shared" si="5"/>
        <v>386</v>
      </c>
      <c r="C389" s="85">
        <v>765</v>
      </c>
      <c r="D389" s="86" t="s">
        <v>165</v>
      </c>
      <c r="E389" s="86" t="s">
        <v>138</v>
      </c>
      <c r="F389" s="86" t="s">
        <v>371</v>
      </c>
      <c r="G389" s="86" t="s">
        <v>18</v>
      </c>
      <c r="H389" s="88">
        <v>39</v>
      </c>
      <c r="I389" s="88" t="s">
        <v>9</v>
      </c>
      <c r="J389" s="86" t="s">
        <v>21</v>
      </c>
      <c r="K389" s="86" t="s">
        <v>119</v>
      </c>
      <c r="L389" s="86" t="s">
        <v>119</v>
      </c>
      <c r="M389" s="88" t="s">
        <v>10</v>
      </c>
      <c r="N389" s="88" t="s">
        <v>10</v>
      </c>
      <c r="O389" s="89" t="s">
        <v>26</v>
      </c>
      <c r="P389" s="90" t="s">
        <v>12</v>
      </c>
    </row>
    <row r="390" spans="2:16" ht="17.100000000000001" customHeight="1">
      <c r="B390" s="105">
        <f t="shared" ref="B390:B417" si="6">B389+1</f>
        <v>387</v>
      </c>
      <c r="C390" s="85">
        <v>765</v>
      </c>
      <c r="D390" s="86" t="s">
        <v>165</v>
      </c>
      <c r="E390" s="86" t="s">
        <v>396</v>
      </c>
      <c r="F390" s="86" t="s">
        <v>176</v>
      </c>
      <c r="G390" s="86" t="s">
        <v>33</v>
      </c>
      <c r="H390" s="88">
        <v>36</v>
      </c>
      <c r="I390" s="88" t="s">
        <v>9</v>
      </c>
      <c r="J390" s="86" t="s">
        <v>21</v>
      </c>
      <c r="K390" s="86" t="s">
        <v>119</v>
      </c>
      <c r="L390" s="86" t="s">
        <v>119</v>
      </c>
      <c r="M390" s="88" t="s">
        <v>10</v>
      </c>
      <c r="N390" s="88" t="s">
        <v>11</v>
      </c>
      <c r="O390" s="89" t="s">
        <v>26</v>
      </c>
      <c r="P390" s="90" t="s">
        <v>12</v>
      </c>
    </row>
    <row r="391" spans="2:16" ht="17.100000000000001" customHeight="1">
      <c r="B391" s="105">
        <f t="shared" si="6"/>
        <v>388</v>
      </c>
      <c r="C391" s="85">
        <v>822</v>
      </c>
      <c r="D391" s="86" t="s">
        <v>165</v>
      </c>
      <c r="E391" s="86" t="s">
        <v>141</v>
      </c>
      <c r="F391" s="86"/>
      <c r="G391" s="86" t="s">
        <v>33</v>
      </c>
      <c r="H391" s="88">
        <v>35</v>
      </c>
      <c r="I391" s="88" t="s">
        <v>9</v>
      </c>
      <c r="J391" s="86" t="s">
        <v>21</v>
      </c>
      <c r="K391" s="86" t="s">
        <v>162</v>
      </c>
      <c r="L391" s="86" t="s">
        <v>119</v>
      </c>
      <c r="M391" s="88" t="s">
        <v>10</v>
      </c>
      <c r="N391" s="88" t="s">
        <v>11</v>
      </c>
      <c r="O391" s="89" t="s">
        <v>161</v>
      </c>
      <c r="P391" s="90" t="s">
        <v>12</v>
      </c>
    </row>
    <row r="392" spans="2:16" ht="17.100000000000001" customHeight="1">
      <c r="B392" s="105">
        <f t="shared" si="6"/>
        <v>389</v>
      </c>
      <c r="C392" s="85">
        <v>1826</v>
      </c>
      <c r="D392" s="86" t="s">
        <v>165</v>
      </c>
      <c r="E392" s="86" t="s">
        <v>138</v>
      </c>
      <c r="F392" s="86"/>
      <c r="G392" s="86" t="s">
        <v>18</v>
      </c>
      <c r="H392" s="88">
        <v>38</v>
      </c>
      <c r="I392" s="88" t="s">
        <v>9</v>
      </c>
      <c r="J392" s="86" t="s">
        <v>21</v>
      </c>
      <c r="K392" s="86" t="s">
        <v>119</v>
      </c>
      <c r="L392" s="86" t="s">
        <v>119</v>
      </c>
      <c r="M392" s="88" t="s">
        <v>10</v>
      </c>
      <c r="N392" s="88" t="s">
        <v>11</v>
      </c>
      <c r="O392" s="89" t="s">
        <v>49</v>
      </c>
      <c r="P392" s="90" t="s">
        <v>12</v>
      </c>
    </row>
    <row r="393" spans="2:16" ht="17.100000000000001" customHeight="1">
      <c r="B393" s="105">
        <f t="shared" si="6"/>
        <v>390</v>
      </c>
      <c r="C393" s="85">
        <v>1862</v>
      </c>
      <c r="D393" s="86" t="s">
        <v>165</v>
      </c>
      <c r="E393" s="86" t="s">
        <v>138</v>
      </c>
      <c r="F393" s="86"/>
      <c r="G393" s="86" t="s">
        <v>33</v>
      </c>
      <c r="H393" s="88">
        <v>35</v>
      </c>
      <c r="I393" s="88" t="s">
        <v>9</v>
      </c>
      <c r="J393" s="86" t="s">
        <v>13</v>
      </c>
      <c r="K393" s="86" t="s">
        <v>119</v>
      </c>
      <c r="L393" s="86" t="s">
        <v>13</v>
      </c>
      <c r="M393" s="88" t="s">
        <v>10</v>
      </c>
      <c r="N393" s="88" t="s">
        <v>10</v>
      </c>
      <c r="O393" s="89" t="s">
        <v>42</v>
      </c>
      <c r="P393" s="90" t="s">
        <v>12</v>
      </c>
    </row>
    <row r="394" spans="2:16" ht="17.100000000000001" customHeight="1">
      <c r="B394" s="105">
        <f t="shared" si="6"/>
        <v>391</v>
      </c>
      <c r="C394" s="85">
        <v>2211</v>
      </c>
      <c r="D394" s="86" t="s">
        <v>165</v>
      </c>
      <c r="E394" s="86" t="s">
        <v>138</v>
      </c>
      <c r="F394" s="86"/>
      <c r="G394" s="86" t="s">
        <v>18</v>
      </c>
      <c r="H394" s="88">
        <v>24</v>
      </c>
      <c r="I394" s="88" t="s">
        <v>9</v>
      </c>
      <c r="J394" s="86" t="s">
        <v>131</v>
      </c>
      <c r="K394" s="86" t="s">
        <v>130</v>
      </c>
      <c r="L394" s="86" t="s">
        <v>130</v>
      </c>
      <c r="M394" s="88" t="s">
        <v>10</v>
      </c>
      <c r="N394" s="88" t="s">
        <v>11</v>
      </c>
      <c r="O394" s="89" t="s">
        <v>68</v>
      </c>
      <c r="P394" s="90" t="s">
        <v>12</v>
      </c>
    </row>
    <row r="395" spans="2:16" ht="17.100000000000001" customHeight="1">
      <c r="B395" s="105">
        <f t="shared" si="6"/>
        <v>392</v>
      </c>
      <c r="C395" s="85">
        <v>2286</v>
      </c>
      <c r="D395" s="86" t="s">
        <v>165</v>
      </c>
      <c r="E395" s="86" t="s">
        <v>138</v>
      </c>
      <c r="F395" s="86"/>
      <c r="G395" s="86" t="s">
        <v>73</v>
      </c>
      <c r="H395" s="88">
        <v>41</v>
      </c>
      <c r="I395" s="88" t="s">
        <v>9</v>
      </c>
      <c r="J395" s="86" t="s">
        <v>131</v>
      </c>
      <c r="K395" s="86" t="s">
        <v>119</v>
      </c>
      <c r="L395" s="86" t="s">
        <v>119</v>
      </c>
      <c r="M395" s="88" t="s">
        <v>10</v>
      </c>
      <c r="N395" s="88" t="s">
        <v>11</v>
      </c>
      <c r="O395" s="89" t="s">
        <v>39</v>
      </c>
      <c r="P395" s="90" t="s">
        <v>12</v>
      </c>
    </row>
    <row r="396" spans="2:16" ht="17.100000000000001" customHeight="1">
      <c r="B396" s="105">
        <f t="shared" si="6"/>
        <v>393</v>
      </c>
      <c r="C396" s="85">
        <v>3225</v>
      </c>
      <c r="D396" s="86" t="s">
        <v>165</v>
      </c>
      <c r="E396" s="86" t="s">
        <v>138</v>
      </c>
      <c r="F396" s="86"/>
      <c r="G396" s="86" t="s">
        <v>18</v>
      </c>
      <c r="H396" s="88">
        <v>40</v>
      </c>
      <c r="I396" s="88" t="s">
        <v>9</v>
      </c>
      <c r="J396" s="86" t="s">
        <v>131</v>
      </c>
      <c r="K396" s="86" t="s">
        <v>333</v>
      </c>
      <c r="L396" s="86" t="s">
        <v>119</v>
      </c>
      <c r="M396" s="88" t="s">
        <v>10</v>
      </c>
      <c r="N396" s="88" t="s">
        <v>11</v>
      </c>
      <c r="O396" s="89" t="s">
        <v>49</v>
      </c>
      <c r="P396" s="90" t="s">
        <v>12</v>
      </c>
    </row>
    <row r="397" spans="2:16" ht="17.100000000000001" customHeight="1">
      <c r="B397" s="105">
        <f t="shared" si="6"/>
        <v>394</v>
      </c>
      <c r="C397" s="85">
        <v>3283</v>
      </c>
      <c r="D397" s="86" t="s">
        <v>165</v>
      </c>
      <c r="E397" s="86" t="s">
        <v>138</v>
      </c>
      <c r="F397" s="86" t="s">
        <v>448</v>
      </c>
      <c r="G397" s="86" t="s">
        <v>33</v>
      </c>
      <c r="H397" s="88">
        <v>29</v>
      </c>
      <c r="I397" s="88" t="s">
        <v>9</v>
      </c>
      <c r="J397" s="86" t="s">
        <v>131</v>
      </c>
      <c r="K397" s="86" t="s">
        <v>146</v>
      </c>
      <c r="L397" s="86" t="s">
        <v>119</v>
      </c>
      <c r="M397" s="88" t="s">
        <v>78</v>
      </c>
      <c r="N397" s="88" t="s">
        <v>11</v>
      </c>
      <c r="O397" s="89" t="s">
        <v>447</v>
      </c>
      <c r="P397" s="90" t="s">
        <v>12</v>
      </c>
    </row>
    <row r="398" spans="2:16" ht="17.100000000000001" customHeight="1">
      <c r="B398" s="105">
        <f t="shared" si="6"/>
        <v>395</v>
      </c>
      <c r="C398" s="85">
        <v>3675</v>
      </c>
      <c r="D398" s="86" t="s">
        <v>165</v>
      </c>
      <c r="E398" s="86" t="s">
        <v>138</v>
      </c>
      <c r="F398" s="87"/>
      <c r="G398" s="86" t="s">
        <v>365</v>
      </c>
      <c r="H398" s="88">
        <v>28</v>
      </c>
      <c r="I398" s="88" t="s">
        <v>9</v>
      </c>
      <c r="J398" s="86" t="s">
        <v>131</v>
      </c>
      <c r="K398" s="86" t="s">
        <v>167</v>
      </c>
      <c r="L398" s="86" t="s">
        <v>167</v>
      </c>
      <c r="M398" s="88" t="s">
        <v>10</v>
      </c>
      <c r="N398" s="88" t="s">
        <v>11</v>
      </c>
      <c r="O398" s="89" t="s">
        <v>140</v>
      </c>
      <c r="P398" s="90" t="s">
        <v>12</v>
      </c>
    </row>
    <row r="399" spans="2:16" ht="17.100000000000001" customHeight="1">
      <c r="B399" s="105">
        <f t="shared" si="6"/>
        <v>396</v>
      </c>
      <c r="C399" s="85">
        <v>4547</v>
      </c>
      <c r="D399" s="86" t="s">
        <v>165</v>
      </c>
      <c r="E399" s="86" t="s">
        <v>138</v>
      </c>
      <c r="F399" s="86"/>
      <c r="G399" s="86" t="s">
        <v>33</v>
      </c>
      <c r="H399" s="88">
        <v>32</v>
      </c>
      <c r="I399" s="88" t="s">
        <v>9</v>
      </c>
      <c r="J399" s="86" t="s">
        <v>131</v>
      </c>
      <c r="K399" s="86" t="s">
        <v>372</v>
      </c>
      <c r="L399" s="86" t="s">
        <v>119</v>
      </c>
      <c r="M399" s="88" t="s">
        <v>10</v>
      </c>
      <c r="N399" s="88" t="s">
        <v>11</v>
      </c>
      <c r="O399" s="89" t="s">
        <v>39</v>
      </c>
      <c r="P399" s="90" t="s">
        <v>12</v>
      </c>
    </row>
    <row r="400" spans="2:16" ht="17.100000000000001" customHeight="1">
      <c r="B400" s="105">
        <f t="shared" si="6"/>
        <v>397</v>
      </c>
      <c r="C400" s="85">
        <v>4649</v>
      </c>
      <c r="D400" s="86" t="s">
        <v>165</v>
      </c>
      <c r="E400" s="86" t="s">
        <v>138</v>
      </c>
      <c r="F400" s="86"/>
      <c r="G400" s="86" t="s">
        <v>262</v>
      </c>
      <c r="H400" s="88">
        <v>17</v>
      </c>
      <c r="I400" s="88" t="s">
        <v>15</v>
      </c>
      <c r="J400" s="86" t="s">
        <v>131</v>
      </c>
      <c r="K400" s="86" t="s">
        <v>167</v>
      </c>
      <c r="L400" s="86" t="s">
        <v>168</v>
      </c>
      <c r="M400" s="88" t="s">
        <v>10</v>
      </c>
      <c r="N400" s="88" t="s">
        <v>11</v>
      </c>
      <c r="O400" s="89" t="s">
        <v>317</v>
      </c>
      <c r="P400" s="90" t="s">
        <v>16</v>
      </c>
    </row>
    <row r="401" spans="2:16" ht="17.100000000000001" customHeight="1">
      <c r="B401" s="105">
        <f t="shared" si="6"/>
        <v>398</v>
      </c>
      <c r="C401" s="85">
        <v>1826</v>
      </c>
      <c r="D401" s="86" t="s">
        <v>264</v>
      </c>
      <c r="E401" s="86" t="s">
        <v>264</v>
      </c>
      <c r="F401" s="86"/>
      <c r="G401" s="86" t="s">
        <v>34</v>
      </c>
      <c r="H401" s="88">
        <v>29</v>
      </c>
      <c r="I401" s="88" t="s">
        <v>9</v>
      </c>
      <c r="J401" s="86" t="s">
        <v>21</v>
      </c>
      <c r="K401" s="86" t="s">
        <v>265</v>
      </c>
      <c r="L401" s="86" t="s">
        <v>119</v>
      </c>
      <c r="M401" s="88" t="s">
        <v>10</v>
      </c>
      <c r="N401" s="88" t="s">
        <v>11</v>
      </c>
      <c r="O401" s="89" t="s">
        <v>49</v>
      </c>
      <c r="P401" s="90" t="s">
        <v>12</v>
      </c>
    </row>
    <row r="402" spans="2:16" ht="17.100000000000001" customHeight="1">
      <c r="B402" s="105">
        <f t="shared" si="6"/>
        <v>399</v>
      </c>
      <c r="C402" s="85">
        <v>1181</v>
      </c>
      <c r="D402" s="86" t="s">
        <v>430</v>
      </c>
      <c r="E402" s="86" t="s">
        <v>430</v>
      </c>
      <c r="F402" s="86"/>
      <c r="G402" s="86" t="s">
        <v>34</v>
      </c>
      <c r="H402" s="88">
        <v>42</v>
      </c>
      <c r="I402" s="88" t="s">
        <v>9</v>
      </c>
      <c r="J402" s="86" t="s">
        <v>13</v>
      </c>
      <c r="K402" s="86" t="s">
        <v>428</v>
      </c>
      <c r="L402" s="86" t="s">
        <v>13</v>
      </c>
      <c r="M402" s="88" t="s">
        <v>10</v>
      </c>
      <c r="N402" s="88" t="s">
        <v>11</v>
      </c>
      <c r="O402" s="89" t="s">
        <v>429</v>
      </c>
      <c r="P402" s="90" t="s">
        <v>12</v>
      </c>
    </row>
    <row r="403" spans="2:16" ht="17.100000000000001" customHeight="1">
      <c r="B403" s="105">
        <f t="shared" si="6"/>
        <v>400</v>
      </c>
      <c r="C403" s="85">
        <v>3210</v>
      </c>
      <c r="D403" s="86" t="s">
        <v>579</v>
      </c>
      <c r="E403" s="86" t="s">
        <v>305</v>
      </c>
      <c r="F403" s="86"/>
      <c r="G403" s="86" t="s">
        <v>19</v>
      </c>
      <c r="H403" s="88">
        <v>21</v>
      </c>
      <c r="I403" s="88" t="s">
        <v>15</v>
      </c>
      <c r="J403" s="86" t="s">
        <v>13</v>
      </c>
      <c r="K403" s="86" t="s">
        <v>306</v>
      </c>
      <c r="L403" s="86" t="s">
        <v>13</v>
      </c>
      <c r="M403" s="88" t="s">
        <v>10</v>
      </c>
      <c r="N403" s="88" t="s">
        <v>11</v>
      </c>
      <c r="O403" s="89" t="s">
        <v>29</v>
      </c>
      <c r="P403" s="90" t="s">
        <v>12</v>
      </c>
    </row>
    <row r="404" spans="2:16" ht="17.100000000000001" customHeight="1">
      <c r="B404" s="105">
        <f t="shared" si="6"/>
        <v>401</v>
      </c>
      <c r="C404" s="85">
        <v>2304</v>
      </c>
      <c r="D404" s="86" t="s">
        <v>232</v>
      </c>
      <c r="E404" s="86" t="s">
        <v>621</v>
      </c>
      <c r="F404" s="86" t="s">
        <v>232</v>
      </c>
      <c r="G404" s="86" t="s">
        <v>18</v>
      </c>
      <c r="H404" s="88">
        <v>17</v>
      </c>
      <c r="I404" s="88" t="s">
        <v>15</v>
      </c>
      <c r="J404" s="86" t="s">
        <v>35</v>
      </c>
      <c r="K404" s="86" t="s">
        <v>263</v>
      </c>
      <c r="L404" s="86" t="s">
        <v>119</v>
      </c>
      <c r="M404" s="88" t="s">
        <v>10</v>
      </c>
      <c r="N404" s="88" t="s">
        <v>10</v>
      </c>
      <c r="O404" s="89" t="s">
        <v>49</v>
      </c>
      <c r="P404" s="90" t="s">
        <v>12</v>
      </c>
    </row>
    <row r="405" spans="2:16" ht="17.100000000000001" customHeight="1">
      <c r="B405" s="105">
        <f t="shared" si="6"/>
        <v>402</v>
      </c>
      <c r="C405" s="85">
        <v>2677</v>
      </c>
      <c r="D405" s="86" t="s">
        <v>232</v>
      </c>
      <c r="E405" s="86" t="s">
        <v>232</v>
      </c>
      <c r="F405" s="86"/>
      <c r="G405" s="86" t="s">
        <v>233</v>
      </c>
      <c r="H405" s="88">
        <v>25</v>
      </c>
      <c r="I405" s="88" t="s">
        <v>9</v>
      </c>
      <c r="J405" s="86" t="s">
        <v>131</v>
      </c>
      <c r="K405" s="86" t="s">
        <v>119</v>
      </c>
      <c r="L405" s="86" t="s">
        <v>119</v>
      </c>
      <c r="M405" s="88" t="s">
        <v>10</v>
      </c>
      <c r="N405" s="88" t="s">
        <v>11</v>
      </c>
      <c r="O405" s="89" t="s">
        <v>46</v>
      </c>
      <c r="P405" s="90" t="s">
        <v>12</v>
      </c>
    </row>
    <row r="406" spans="2:16" ht="17.100000000000001" customHeight="1">
      <c r="B406" s="105">
        <f t="shared" si="6"/>
        <v>403</v>
      </c>
      <c r="C406" s="85">
        <v>3210</v>
      </c>
      <c r="D406" s="86" t="s">
        <v>232</v>
      </c>
      <c r="E406" s="86" t="s">
        <v>232</v>
      </c>
      <c r="F406" s="86" t="s">
        <v>304</v>
      </c>
      <c r="G406" s="86" t="s">
        <v>33</v>
      </c>
      <c r="H406" s="88">
        <v>33</v>
      </c>
      <c r="I406" s="88" t="s">
        <v>9</v>
      </c>
      <c r="J406" s="86" t="s">
        <v>13</v>
      </c>
      <c r="K406" s="86" t="s">
        <v>119</v>
      </c>
      <c r="L406" s="86" t="s">
        <v>13</v>
      </c>
      <c r="M406" s="88" t="s">
        <v>10</v>
      </c>
      <c r="N406" s="88" t="s">
        <v>11</v>
      </c>
      <c r="O406" s="89" t="s">
        <v>29</v>
      </c>
      <c r="P406" s="90" t="s">
        <v>12</v>
      </c>
    </row>
    <row r="407" spans="2:16" ht="17.100000000000001" customHeight="1">
      <c r="B407" s="105">
        <f t="shared" si="6"/>
        <v>404</v>
      </c>
      <c r="C407" s="85">
        <v>4704</v>
      </c>
      <c r="D407" s="86" t="s">
        <v>232</v>
      </c>
      <c r="E407" s="86" t="s">
        <v>313</v>
      </c>
      <c r="F407" s="86"/>
      <c r="G407" s="86" t="s">
        <v>73</v>
      </c>
      <c r="H407" s="88">
        <v>19</v>
      </c>
      <c r="I407" s="88" t="s">
        <v>15</v>
      </c>
      <c r="J407" s="86" t="s">
        <v>312</v>
      </c>
      <c r="K407" s="86" t="s">
        <v>130</v>
      </c>
      <c r="L407" s="86" t="s">
        <v>130</v>
      </c>
      <c r="M407" s="88" t="s">
        <v>10</v>
      </c>
      <c r="N407" s="88" t="s">
        <v>11</v>
      </c>
      <c r="O407" s="89" t="s">
        <v>311</v>
      </c>
      <c r="P407" s="90" t="s">
        <v>16</v>
      </c>
    </row>
    <row r="408" spans="2:16" ht="17.100000000000001" customHeight="1">
      <c r="B408" s="105">
        <f t="shared" si="6"/>
        <v>405</v>
      </c>
      <c r="C408" s="85">
        <v>823</v>
      </c>
      <c r="D408" s="86" t="s">
        <v>338</v>
      </c>
      <c r="E408" s="86" t="s">
        <v>338</v>
      </c>
      <c r="F408" s="86"/>
      <c r="G408" s="86" t="s">
        <v>18</v>
      </c>
      <c r="H408" s="88">
        <v>38</v>
      </c>
      <c r="I408" s="88" t="s">
        <v>9</v>
      </c>
      <c r="J408" s="86" t="s">
        <v>21</v>
      </c>
      <c r="K408" s="86" t="s">
        <v>119</v>
      </c>
      <c r="L408" s="86" t="s">
        <v>119</v>
      </c>
      <c r="M408" s="88" t="s">
        <v>10</v>
      </c>
      <c r="N408" s="88" t="s">
        <v>10</v>
      </c>
      <c r="O408" s="89" t="s">
        <v>62</v>
      </c>
      <c r="P408" s="90" t="s">
        <v>12</v>
      </c>
    </row>
    <row r="409" spans="2:16" ht="17.100000000000001" customHeight="1">
      <c r="B409" s="105">
        <f t="shared" si="6"/>
        <v>406</v>
      </c>
      <c r="C409" s="85">
        <v>357</v>
      </c>
      <c r="D409" s="86" t="s">
        <v>527</v>
      </c>
      <c r="E409" s="86" t="s">
        <v>376</v>
      </c>
      <c r="F409" s="86" t="s">
        <v>376</v>
      </c>
      <c r="G409" s="86" t="s">
        <v>28</v>
      </c>
      <c r="H409" s="88">
        <v>35</v>
      </c>
      <c r="I409" s="88" t="s">
        <v>9</v>
      </c>
      <c r="J409" s="86" t="s">
        <v>21</v>
      </c>
      <c r="K409" s="86" t="s">
        <v>126</v>
      </c>
      <c r="L409" s="86" t="s">
        <v>126</v>
      </c>
      <c r="M409" s="88" t="s">
        <v>10</v>
      </c>
      <c r="N409" s="88" t="s">
        <v>10</v>
      </c>
      <c r="O409" s="89" t="s">
        <v>374</v>
      </c>
      <c r="P409" s="90" t="s">
        <v>12</v>
      </c>
    </row>
    <row r="410" spans="2:16" ht="16.5" customHeight="1">
      <c r="B410" s="105">
        <f t="shared" si="6"/>
        <v>407</v>
      </c>
      <c r="C410" s="85">
        <v>4841</v>
      </c>
      <c r="D410" s="86" t="s">
        <v>339</v>
      </c>
      <c r="E410" s="86" t="s">
        <v>339</v>
      </c>
      <c r="F410" s="86"/>
      <c r="G410" s="86" t="s">
        <v>301</v>
      </c>
      <c r="H410" s="88">
        <v>25</v>
      </c>
      <c r="I410" s="88" t="s">
        <v>15</v>
      </c>
      <c r="J410" s="86" t="s">
        <v>131</v>
      </c>
      <c r="K410" s="86" t="s">
        <v>340</v>
      </c>
      <c r="L410" s="86" t="s">
        <v>340</v>
      </c>
      <c r="M410" s="88" t="s">
        <v>10</v>
      </c>
      <c r="N410" s="88" t="s">
        <v>11</v>
      </c>
      <c r="O410" s="89" t="s">
        <v>51</v>
      </c>
      <c r="P410" s="90" t="s">
        <v>16</v>
      </c>
    </row>
    <row r="411" spans="2:16" ht="16.5" customHeight="1">
      <c r="B411" s="105">
        <f t="shared" si="6"/>
        <v>408</v>
      </c>
      <c r="C411" s="85">
        <v>4519</v>
      </c>
      <c r="D411" s="86" t="s">
        <v>454</v>
      </c>
      <c r="E411" s="86" t="s">
        <v>454</v>
      </c>
      <c r="F411" s="86"/>
      <c r="G411" s="86" t="s">
        <v>455</v>
      </c>
      <c r="H411" s="88">
        <v>27</v>
      </c>
      <c r="I411" s="88" t="s">
        <v>9</v>
      </c>
      <c r="J411" s="86" t="s">
        <v>131</v>
      </c>
      <c r="K411" s="86" t="s">
        <v>162</v>
      </c>
      <c r="L411" s="86" t="s">
        <v>119</v>
      </c>
      <c r="M411" s="88" t="s">
        <v>10</v>
      </c>
      <c r="N411" s="88" t="s">
        <v>11</v>
      </c>
      <c r="O411" s="89" t="s">
        <v>39</v>
      </c>
      <c r="P411" s="90" t="s">
        <v>12</v>
      </c>
    </row>
    <row r="412" spans="2:16" ht="16.5" customHeight="1">
      <c r="B412" s="105">
        <f t="shared" si="6"/>
        <v>409</v>
      </c>
      <c r="C412" s="85">
        <v>3302</v>
      </c>
      <c r="D412" s="86" t="s">
        <v>302</v>
      </c>
      <c r="E412" s="86" t="s">
        <v>303</v>
      </c>
      <c r="F412" s="86"/>
      <c r="G412" s="86" t="s">
        <v>33</v>
      </c>
      <c r="H412" s="88">
        <v>18</v>
      </c>
      <c r="I412" s="88" t="s">
        <v>15</v>
      </c>
      <c r="J412" s="86" t="s">
        <v>13</v>
      </c>
      <c r="K412" s="86" t="s">
        <v>167</v>
      </c>
      <c r="L412" s="86" t="s">
        <v>119</v>
      </c>
      <c r="M412" s="88" t="s">
        <v>10</v>
      </c>
      <c r="N412" s="88" t="s">
        <v>11</v>
      </c>
      <c r="O412" s="89" t="s">
        <v>77</v>
      </c>
      <c r="P412" s="90" t="s">
        <v>12</v>
      </c>
    </row>
    <row r="413" spans="2:16" ht="16.5" customHeight="1">
      <c r="B413" s="105">
        <f t="shared" si="6"/>
        <v>410</v>
      </c>
      <c r="C413" s="85">
        <v>4519</v>
      </c>
      <c r="D413" s="86" t="s">
        <v>302</v>
      </c>
      <c r="E413" s="86" t="s">
        <v>303</v>
      </c>
      <c r="F413" s="86"/>
      <c r="G413" s="86" t="s">
        <v>356</v>
      </c>
      <c r="H413" s="88">
        <v>25</v>
      </c>
      <c r="I413" s="88" t="s">
        <v>9</v>
      </c>
      <c r="J413" s="86" t="s">
        <v>131</v>
      </c>
      <c r="K413" s="86" t="s">
        <v>162</v>
      </c>
      <c r="L413" s="86" t="s">
        <v>119</v>
      </c>
      <c r="M413" s="88" t="s">
        <v>10</v>
      </c>
      <c r="N413" s="88" t="s">
        <v>11</v>
      </c>
      <c r="O413" s="89" t="s">
        <v>39</v>
      </c>
      <c r="P413" s="90" t="s">
        <v>12</v>
      </c>
    </row>
    <row r="414" spans="2:16" ht="16.5" customHeight="1">
      <c r="B414" s="105">
        <f t="shared" si="6"/>
        <v>411</v>
      </c>
      <c r="C414" s="85">
        <v>649</v>
      </c>
      <c r="D414" s="86" t="s">
        <v>147</v>
      </c>
      <c r="E414" s="86" t="s">
        <v>147</v>
      </c>
      <c r="F414" s="86"/>
      <c r="G414" s="86" t="s">
        <v>18</v>
      </c>
      <c r="H414" s="88">
        <v>38</v>
      </c>
      <c r="I414" s="88" t="s">
        <v>9</v>
      </c>
      <c r="J414" s="86" t="s">
        <v>21</v>
      </c>
      <c r="K414" s="86" t="s">
        <v>119</v>
      </c>
      <c r="L414" s="86" t="s">
        <v>119</v>
      </c>
      <c r="M414" s="88" t="s">
        <v>10</v>
      </c>
      <c r="N414" s="88" t="s">
        <v>10</v>
      </c>
      <c r="O414" s="89" t="s">
        <v>43</v>
      </c>
      <c r="P414" s="90" t="s">
        <v>12</v>
      </c>
    </row>
    <row r="415" spans="2:16" ht="16.5" customHeight="1">
      <c r="B415" s="105">
        <f t="shared" si="6"/>
        <v>412</v>
      </c>
      <c r="C415" s="85">
        <v>2411</v>
      </c>
      <c r="D415" s="86" t="s">
        <v>147</v>
      </c>
      <c r="E415" s="86" t="s">
        <v>147</v>
      </c>
      <c r="F415" s="86"/>
      <c r="G415" s="86" t="s">
        <v>136</v>
      </c>
      <c r="H415" s="88">
        <v>18</v>
      </c>
      <c r="I415" s="88" t="s">
        <v>15</v>
      </c>
      <c r="J415" s="86" t="s">
        <v>131</v>
      </c>
      <c r="K415" s="86" t="s">
        <v>119</v>
      </c>
      <c r="L415" s="86" t="s">
        <v>119</v>
      </c>
      <c r="M415" s="88" t="s">
        <v>10</v>
      </c>
      <c r="N415" s="88" t="s">
        <v>11</v>
      </c>
      <c r="O415" s="89" t="s">
        <v>46</v>
      </c>
      <c r="P415" s="90" t="s">
        <v>12</v>
      </c>
    </row>
    <row r="416" spans="2:16" ht="16.5" customHeight="1">
      <c r="B416" s="105">
        <f t="shared" si="6"/>
        <v>413</v>
      </c>
      <c r="C416" s="85">
        <v>3300</v>
      </c>
      <c r="D416" s="86" t="s">
        <v>147</v>
      </c>
      <c r="E416" s="86" t="s">
        <v>147</v>
      </c>
      <c r="F416" s="86"/>
      <c r="G416" s="86" t="s">
        <v>123</v>
      </c>
      <c r="H416" s="88">
        <v>17</v>
      </c>
      <c r="I416" s="88" t="s">
        <v>15</v>
      </c>
      <c r="J416" s="86" t="s">
        <v>131</v>
      </c>
      <c r="K416" s="86" t="s">
        <v>167</v>
      </c>
      <c r="L416" s="86" t="s">
        <v>168</v>
      </c>
      <c r="M416" s="88" t="s">
        <v>10</v>
      </c>
      <c r="N416" s="88" t="s">
        <v>11</v>
      </c>
      <c r="O416" s="89" t="s">
        <v>49</v>
      </c>
      <c r="P416" s="90" t="s">
        <v>12</v>
      </c>
    </row>
    <row r="417" spans="2:30" ht="16.5" customHeight="1">
      <c r="B417" s="105">
        <f t="shared" si="6"/>
        <v>414</v>
      </c>
      <c r="C417" s="112">
        <v>3742</v>
      </c>
      <c r="D417" s="113" t="s">
        <v>203</v>
      </c>
      <c r="E417" s="113" t="s">
        <v>204</v>
      </c>
      <c r="F417" s="113"/>
      <c r="G417" s="113" t="s">
        <v>18</v>
      </c>
      <c r="H417" s="114">
        <v>40</v>
      </c>
      <c r="I417" s="114" t="s">
        <v>9</v>
      </c>
      <c r="J417" s="113" t="s">
        <v>131</v>
      </c>
      <c r="K417" s="86" t="s">
        <v>119</v>
      </c>
      <c r="L417" s="86" t="s">
        <v>119</v>
      </c>
      <c r="M417" s="88" t="s">
        <v>10</v>
      </c>
      <c r="N417" s="88" t="s">
        <v>11</v>
      </c>
      <c r="O417" s="115" t="s">
        <v>68</v>
      </c>
      <c r="P417" s="116" t="s">
        <v>12</v>
      </c>
    </row>
    <row r="418" spans="2:30">
      <c r="B418" s="117"/>
      <c r="C418" s="118"/>
      <c r="D418" s="119"/>
      <c r="E418" s="119"/>
      <c r="F418" s="119"/>
      <c r="G418" s="119"/>
      <c r="H418" s="120"/>
      <c r="I418" s="120"/>
      <c r="J418" s="119"/>
      <c r="K418" s="119"/>
      <c r="L418" s="119"/>
      <c r="M418" s="120"/>
      <c r="N418" s="120"/>
      <c r="O418" s="121"/>
      <c r="P418" s="121"/>
      <c r="R418" s="16"/>
      <c r="S418" s="84" t="s">
        <v>81</v>
      </c>
      <c r="T418" s="19"/>
      <c r="U418" s="19"/>
      <c r="V418" s="20"/>
      <c r="W418" s="21"/>
      <c r="X418" s="22"/>
      <c r="Y418" s="23"/>
      <c r="Z418" s="24"/>
      <c r="AA418" s="25"/>
      <c r="AB418" s="26"/>
      <c r="AC418" s="20"/>
      <c r="AD418" s="20"/>
    </row>
    <row r="419" spans="2:30">
      <c r="B419" s="122"/>
      <c r="C419" s="123"/>
      <c r="D419" s="124"/>
      <c r="E419" s="124"/>
      <c r="F419" s="124"/>
      <c r="G419" s="124"/>
      <c r="H419" s="125"/>
      <c r="I419" s="125"/>
      <c r="J419" s="124"/>
      <c r="K419" s="124"/>
      <c r="L419" s="124"/>
      <c r="M419" s="125"/>
      <c r="N419" s="125"/>
      <c r="O419" s="126"/>
      <c r="P419" s="126"/>
      <c r="R419" s="23" t="s">
        <v>82</v>
      </c>
      <c r="S419" s="21">
        <v>20</v>
      </c>
      <c r="T419" s="22">
        <f>(S419*100)/S$426</f>
        <v>4.8309178743961354</v>
      </c>
      <c r="U419" s="20"/>
      <c r="V419" s="23" t="s">
        <v>83</v>
      </c>
      <c r="W419" s="21">
        <f>Y449</f>
        <v>364</v>
      </c>
      <c r="X419" s="22">
        <f>(W419*100)/S426</f>
        <v>87.922705314009661</v>
      </c>
      <c r="Y419" s="23" t="s">
        <v>84</v>
      </c>
      <c r="Z419" s="21">
        <f>AB449</f>
        <v>50</v>
      </c>
      <c r="AA419" s="22">
        <f>(Z419*100)/S426</f>
        <v>12.077294685990339</v>
      </c>
      <c r="AB419" s="26"/>
      <c r="AC419" s="20"/>
      <c r="AD419" s="20"/>
    </row>
    <row r="420" spans="2:30">
      <c r="B420" s="122"/>
      <c r="C420" s="123"/>
      <c r="D420" s="124"/>
      <c r="E420" s="124"/>
      <c r="F420" s="124"/>
      <c r="G420" s="124"/>
      <c r="H420" s="125"/>
      <c r="I420" s="125"/>
      <c r="J420" s="124"/>
      <c r="K420" s="124"/>
      <c r="L420" s="124"/>
      <c r="M420" s="125"/>
      <c r="N420" s="125"/>
      <c r="O420" s="126"/>
      <c r="P420" s="126"/>
      <c r="R420" s="23" t="s">
        <v>85</v>
      </c>
      <c r="S420" s="21">
        <v>111</v>
      </c>
      <c r="T420" s="22">
        <f t="shared" ref="T420:T425" si="7">(S420*100)/S$426</f>
        <v>26.811594202898551</v>
      </c>
      <c r="U420" s="20"/>
      <c r="V420" s="23" t="s">
        <v>86</v>
      </c>
      <c r="W420" s="21">
        <f>Z449</f>
        <v>234</v>
      </c>
      <c r="X420" s="22">
        <f>(W420*100)/W419</f>
        <v>64.285714285714292</v>
      </c>
      <c r="Y420" s="23" t="s">
        <v>87</v>
      </c>
      <c r="Z420" s="24">
        <f>AC449</f>
        <v>23</v>
      </c>
      <c r="AA420" s="22">
        <f>(Z420*100)/Z419</f>
        <v>46</v>
      </c>
      <c r="AB420" s="26"/>
      <c r="AC420" s="20"/>
      <c r="AD420" s="20"/>
    </row>
    <row r="421" spans="2:30">
      <c r="B421" s="122"/>
      <c r="C421" s="123"/>
      <c r="D421" s="124"/>
      <c r="E421" s="124"/>
      <c r="F421" s="124"/>
      <c r="G421" s="124"/>
      <c r="H421" s="125"/>
      <c r="I421" s="125"/>
      <c r="J421" s="124"/>
      <c r="K421" s="124"/>
      <c r="L421" s="124"/>
      <c r="M421" s="125"/>
      <c r="N421" s="125"/>
      <c r="O421" s="126"/>
      <c r="P421" s="126"/>
      <c r="R421" s="23" t="s">
        <v>88</v>
      </c>
      <c r="S421" s="21">
        <v>68</v>
      </c>
      <c r="T421" s="22">
        <f t="shared" si="7"/>
        <v>16.425120772946858</v>
      </c>
      <c r="U421" s="20"/>
      <c r="V421" s="23" t="s">
        <v>89</v>
      </c>
      <c r="W421" s="21">
        <f>AA449</f>
        <v>130</v>
      </c>
      <c r="X421" s="22">
        <f>(W421*100)/W419</f>
        <v>35.714285714285715</v>
      </c>
      <c r="Y421" s="23" t="s">
        <v>90</v>
      </c>
      <c r="Z421" s="24">
        <f>AD449</f>
        <v>27</v>
      </c>
      <c r="AA421" s="22">
        <f>(Z421*100)/Z419</f>
        <v>54</v>
      </c>
      <c r="AB421" s="26"/>
      <c r="AC421" s="20"/>
      <c r="AD421" s="20"/>
    </row>
    <row r="422" spans="2:30">
      <c r="B422" s="122"/>
      <c r="C422" s="123"/>
      <c r="D422" s="124"/>
      <c r="E422" s="124"/>
      <c r="F422" s="124"/>
      <c r="G422" s="124"/>
      <c r="H422" s="125"/>
      <c r="I422" s="125"/>
      <c r="J422" s="124"/>
      <c r="K422" s="124"/>
      <c r="L422" s="124"/>
      <c r="M422" s="125"/>
      <c r="N422" s="125"/>
      <c r="O422" s="126"/>
      <c r="P422" s="126"/>
      <c r="R422" s="23" t="s">
        <v>91</v>
      </c>
      <c r="S422" s="21">
        <v>81</v>
      </c>
      <c r="T422" s="22">
        <f t="shared" si="7"/>
        <v>19.565217391304348</v>
      </c>
      <c r="U422" s="20"/>
      <c r="V422" s="27" t="s">
        <v>92</v>
      </c>
      <c r="W422" s="28">
        <v>0</v>
      </c>
      <c r="X422" s="29">
        <f>(W422*100)/W419</f>
        <v>0</v>
      </c>
      <c r="Y422" s="27" t="s">
        <v>92</v>
      </c>
      <c r="Z422" s="30">
        <v>0</v>
      </c>
      <c r="AA422" s="29">
        <f>(Z422*100)/Z419</f>
        <v>0</v>
      </c>
      <c r="AB422" s="26"/>
      <c r="AC422" s="20"/>
      <c r="AD422" s="20"/>
    </row>
    <row r="423" spans="2:30">
      <c r="R423" s="23" t="s">
        <v>93</v>
      </c>
      <c r="S423" s="21">
        <v>102</v>
      </c>
      <c r="T423" s="22">
        <f t="shared" si="7"/>
        <v>24.637681159420289</v>
      </c>
      <c r="U423" s="20"/>
      <c r="V423" s="23" t="s">
        <v>94</v>
      </c>
      <c r="W423" s="21">
        <f>W419+Z419</f>
        <v>414</v>
      </c>
      <c r="X423" s="22">
        <v>100</v>
      </c>
      <c r="Y423" s="24">
        <f>W420+W421+W422</f>
        <v>364</v>
      </c>
      <c r="Z423" s="24">
        <f>Z420+Z421+Z422</f>
        <v>50</v>
      </c>
      <c r="AA423" s="31"/>
      <c r="AB423" s="26"/>
      <c r="AC423" s="20"/>
      <c r="AD423" s="20"/>
    </row>
    <row r="424" spans="2:30">
      <c r="R424" s="23" t="s">
        <v>95</v>
      </c>
      <c r="S424" s="21">
        <v>32</v>
      </c>
      <c r="T424" s="22">
        <f t="shared" si="7"/>
        <v>7.7294685990338161</v>
      </c>
      <c r="U424" s="20"/>
      <c r="V424" s="23" t="s">
        <v>96</v>
      </c>
      <c r="W424" s="21">
        <f>W420+Z420</f>
        <v>257</v>
      </c>
      <c r="X424" s="22">
        <f>(W424*100)/W423</f>
        <v>62.077294685990339</v>
      </c>
      <c r="Y424" s="21"/>
      <c r="Z424" s="32"/>
      <c r="AA424" s="32"/>
      <c r="AB424" s="26"/>
      <c r="AC424" s="20"/>
      <c r="AD424" s="20"/>
    </row>
    <row r="425" spans="2:30">
      <c r="R425" s="23" t="s">
        <v>92</v>
      </c>
      <c r="S425" s="28">
        <v>0</v>
      </c>
      <c r="T425" s="29">
        <f t="shared" si="7"/>
        <v>0</v>
      </c>
      <c r="U425" s="20"/>
      <c r="V425" s="23" t="s">
        <v>89</v>
      </c>
      <c r="W425" s="21">
        <f>W421+Z421</f>
        <v>157</v>
      </c>
      <c r="X425" s="22">
        <f>(W425*100)/W423</f>
        <v>37.922705314009661</v>
      </c>
      <c r="Y425" s="23" t="s">
        <v>97</v>
      </c>
      <c r="Z425" s="33">
        <v>26.33</v>
      </c>
      <c r="AA425" s="34" t="s">
        <v>98</v>
      </c>
      <c r="AB425" s="26"/>
      <c r="AC425" s="20"/>
      <c r="AD425" s="20"/>
    </row>
    <row r="426" spans="2:30">
      <c r="R426" s="23" t="s">
        <v>94</v>
      </c>
      <c r="S426" s="21">
        <f>SUM(S419:S425)</f>
        <v>414</v>
      </c>
      <c r="T426" s="22">
        <f>SUM(T419:T425)</f>
        <v>100</v>
      </c>
      <c r="U426" s="20"/>
      <c r="V426" s="23" t="s">
        <v>92</v>
      </c>
      <c r="W426" s="24">
        <f>W422+Z422</f>
        <v>0</v>
      </c>
      <c r="X426" s="22">
        <f>(W426*100)/W423</f>
        <v>0</v>
      </c>
      <c r="Y426" s="35"/>
      <c r="Z426" s="35"/>
      <c r="AA426" s="36"/>
      <c r="AB426" s="26"/>
      <c r="AC426" s="20"/>
      <c r="AD426" s="37" t="s">
        <v>99</v>
      </c>
    </row>
    <row r="427" spans="2:30">
      <c r="R427" s="38"/>
      <c r="S427" s="20"/>
      <c r="T427" s="20"/>
      <c r="U427" s="39"/>
      <c r="V427" s="36"/>
      <c r="W427" s="40">
        <f>W424+W425+W426</f>
        <v>414</v>
      </c>
      <c r="X427" s="39"/>
      <c r="Y427" s="36"/>
      <c r="Z427" s="36"/>
      <c r="AA427" s="36"/>
      <c r="AB427" s="26"/>
      <c r="AC427" s="20"/>
      <c r="AD427" s="20"/>
    </row>
    <row r="428" spans="2:30">
      <c r="R428" s="41"/>
      <c r="S428" s="42"/>
      <c r="T428" s="42"/>
      <c r="U428" s="43"/>
      <c r="V428" s="44"/>
      <c r="W428" s="44"/>
      <c r="X428" s="43"/>
      <c r="Y428" s="44"/>
      <c r="Z428" s="44"/>
      <c r="AA428" s="44"/>
      <c r="AB428" s="26"/>
      <c r="AC428" s="20"/>
      <c r="AD428" s="20"/>
    </row>
    <row r="429" spans="2:30" ht="15.75">
      <c r="R429" s="45"/>
      <c r="S429" s="84" t="s">
        <v>100</v>
      </c>
      <c r="T429" s="39"/>
      <c r="U429" s="39"/>
      <c r="V429" s="47"/>
      <c r="W429" s="46" t="s">
        <v>101</v>
      </c>
      <c r="X429" s="48"/>
      <c r="Y429" s="46" t="s">
        <v>102</v>
      </c>
      <c r="Z429" s="46" t="s">
        <v>103</v>
      </c>
      <c r="AA429" s="46" t="s">
        <v>104</v>
      </c>
      <c r="AB429" s="49" t="s">
        <v>105</v>
      </c>
      <c r="AC429" s="46" t="s">
        <v>106</v>
      </c>
      <c r="AD429" s="46" t="s">
        <v>107</v>
      </c>
    </row>
    <row r="430" spans="2:30">
      <c r="R430" s="50" t="s">
        <v>108</v>
      </c>
      <c r="S430" s="51">
        <v>358</v>
      </c>
      <c r="T430" s="48">
        <f t="shared" ref="T430:T436" si="8">(S430*100)/S$437</f>
        <v>86.473429951690818</v>
      </c>
      <c r="U430" s="39"/>
      <c r="V430" s="52">
        <v>1900</v>
      </c>
      <c r="W430" s="53">
        <v>20</v>
      </c>
      <c r="X430" s="54">
        <f t="shared" ref="X430:X448" si="9">(W430*100)/W$449</f>
        <v>4.8309178743961354</v>
      </c>
      <c r="Y430" s="55">
        <v>19</v>
      </c>
      <c r="Z430" s="56">
        <v>15</v>
      </c>
      <c r="AA430" s="57">
        <v>4</v>
      </c>
      <c r="AB430" s="58">
        <v>1</v>
      </c>
      <c r="AC430" s="53">
        <v>1</v>
      </c>
      <c r="AD430" s="59">
        <v>0</v>
      </c>
    </row>
    <row r="431" spans="2:30">
      <c r="R431" s="50" t="s">
        <v>16</v>
      </c>
      <c r="S431" s="51">
        <v>32</v>
      </c>
      <c r="T431" s="48">
        <f t="shared" si="8"/>
        <v>7.7294685990338161</v>
      </c>
      <c r="U431" s="39"/>
      <c r="V431" s="60">
        <f>V430+1</f>
        <v>1901</v>
      </c>
      <c r="W431" s="61">
        <v>30</v>
      </c>
      <c r="X431" s="62">
        <f t="shared" si="9"/>
        <v>7.2463768115942031</v>
      </c>
      <c r="Y431" s="63">
        <v>28</v>
      </c>
      <c r="Z431" s="64">
        <v>23</v>
      </c>
      <c r="AA431" s="64">
        <v>5</v>
      </c>
      <c r="AB431" s="65">
        <v>2</v>
      </c>
      <c r="AC431" s="61">
        <v>1</v>
      </c>
      <c r="AD431" s="66">
        <v>1</v>
      </c>
    </row>
    <row r="432" spans="2:30">
      <c r="R432" s="50" t="s">
        <v>110</v>
      </c>
      <c r="S432" s="51">
        <v>10</v>
      </c>
      <c r="T432" s="48">
        <f t="shared" si="8"/>
        <v>2.4154589371980677</v>
      </c>
      <c r="U432" s="39"/>
      <c r="V432" s="60">
        <f t="shared" ref="V432:V448" si="10">V431+1</f>
        <v>1902</v>
      </c>
      <c r="W432" s="61">
        <v>31</v>
      </c>
      <c r="X432" s="62">
        <f t="shared" si="9"/>
        <v>7.4879227053140101</v>
      </c>
      <c r="Y432" s="63">
        <v>29</v>
      </c>
      <c r="Z432" s="64">
        <v>25</v>
      </c>
      <c r="AA432" s="64">
        <v>4</v>
      </c>
      <c r="AB432" s="65">
        <v>2</v>
      </c>
      <c r="AC432" s="61">
        <v>1</v>
      </c>
      <c r="AD432" s="66">
        <v>1</v>
      </c>
    </row>
    <row r="433" spans="18:30">
      <c r="R433" s="67" t="s">
        <v>111</v>
      </c>
      <c r="S433" s="51">
        <v>4</v>
      </c>
      <c r="T433" s="48">
        <f t="shared" si="8"/>
        <v>0.96618357487922701</v>
      </c>
      <c r="U433" s="39"/>
      <c r="V433" s="60">
        <f t="shared" si="10"/>
        <v>1903</v>
      </c>
      <c r="W433" s="61">
        <v>23</v>
      </c>
      <c r="X433" s="62">
        <f t="shared" si="9"/>
        <v>5.5555555555555554</v>
      </c>
      <c r="Y433" s="63">
        <v>23</v>
      </c>
      <c r="Z433" s="64">
        <v>18</v>
      </c>
      <c r="AA433" s="64">
        <v>5</v>
      </c>
      <c r="AB433" s="65">
        <v>0</v>
      </c>
      <c r="AC433" s="61">
        <v>0</v>
      </c>
      <c r="AD433" s="66">
        <v>0</v>
      </c>
    </row>
    <row r="434" spans="18:30">
      <c r="R434" s="67" t="s">
        <v>76</v>
      </c>
      <c r="S434" s="51">
        <v>4</v>
      </c>
      <c r="T434" s="48">
        <f t="shared" si="8"/>
        <v>0.96618357487922701</v>
      </c>
      <c r="U434" s="39"/>
      <c r="V434" s="60">
        <f t="shared" si="10"/>
        <v>1904</v>
      </c>
      <c r="W434" s="61">
        <v>9</v>
      </c>
      <c r="X434" s="62">
        <f t="shared" si="9"/>
        <v>2.1739130434782608</v>
      </c>
      <c r="Y434" s="63">
        <v>8</v>
      </c>
      <c r="Z434" s="61">
        <v>7</v>
      </c>
      <c r="AA434" s="61">
        <v>1</v>
      </c>
      <c r="AB434" s="65">
        <v>1</v>
      </c>
      <c r="AC434" s="61">
        <v>1</v>
      </c>
      <c r="AD434" s="66">
        <v>0</v>
      </c>
    </row>
    <row r="435" spans="18:30">
      <c r="R435" s="67" t="s">
        <v>24</v>
      </c>
      <c r="S435" s="51">
        <v>4</v>
      </c>
      <c r="T435" s="48">
        <f t="shared" si="8"/>
        <v>0.96618357487922701</v>
      </c>
      <c r="U435" s="39"/>
      <c r="V435" s="60">
        <f t="shared" si="10"/>
        <v>1905</v>
      </c>
      <c r="W435" s="61">
        <v>21</v>
      </c>
      <c r="X435" s="62">
        <f t="shared" si="9"/>
        <v>5.0724637681159424</v>
      </c>
      <c r="Y435" s="63">
        <v>15</v>
      </c>
      <c r="Z435" s="64">
        <v>9</v>
      </c>
      <c r="AA435" s="64">
        <v>6</v>
      </c>
      <c r="AB435" s="65">
        <v>6</v>
      </c>
      <c r="AC435" s="61">
        <v>3</v>
      </c>
      <c r="AD435" s="66">
        <v>3</v>
      </c>
    </row>
    <row r="436" spans="18:30">
      <c r="R436" s="67" t="s">
        <v>22</v>
      </c>
      <c r="S436" s="79">
        <v>2</v>
      </c>
      <c r="T436" s="80">
        <f t="shared" si="8"/>
        <v>0.48309178743961351</v>
      </c>
      <c r="V436" s="60">
        <f t="shared" si="10"/>
        <v>1906</v>
      </c>
      <c r="W436" s="61">
        <v>59</v>
      </c>
      <c r="X436" s="62">
        <f t="shared" si="9"/>
        <v>14.251207729468598</v>
      </c>
      <c r="Y436" s="68">
        <v>53</v>
      </c>
      <c r="Z436" s="61">
        <v>22</v>
      </c>
      <c r="AA436" s="61">
        <v>31</v>
      </c>
      <c r="AB436" s="65">
        <v>6</v>
      </c>
      <c r="AC436" s="61">
        <v>4</v>
      </c>
      <c r="AD436" s="66">
        <v>2</v>
      </c>
    </row>
    <row r="437" spans="18:30">
      <c r="S437" s="51">
        <f>SUM(S430:S436)</f>
        <v>414</v>
      </c>
      <c r="T437" s="83">
        <f>SUM(T430:T436)</f>
        <v>100</v>
      </c>
      <c r="V437" s="60">
        <f t="shared" si="10"/>
        <v>1907</v>
      </c>
      <c r="W437" s="61">
        <v>24</v>
      </c>
      <c r="X437" s="62">
        <f t="shared" si="9"/>
        <v>5.7971014492753623</v>
      </c>
      <c r="Y437" s="68">
        <v>21</v>
      </c>
      <c r="Z437" s="61">
        <v>5</v>
      </c>
      <c r="AA437" s="61">
        <v>16</v>
      </c>
      <c r="AB437" s="65">
        <v>3</v>
      </c>
      <c r="AC437" s="61">
        <v>2</v>
      </c>
      <c r="AD437" s="66">
        <v>1</v>
      </c>
    </row>
    <row r="438" spans="18:30">
      <c r="S438" s="51"/>
      <c r="T438" s="48"/>
      <c r="V438" s="60">
        <f t="shared" si="10"/>
        <v>1908</v>
      </c>
      <c r="W438" s="61">
        <v>28</v>
      </c>
      <c r="X438" s="62">
        <f t="shared" si="9"/>
        <v>6.7632850241545892</v>
      </c>
      <c r="Y438" s="68">
        <v>27</v>
      </c>
      <c r="Z438" s="61">
        <v>17</v>
      </c>
      <c r="AA438" s="61">
        <v>10</v>
      </c>
      <c r="AB438" s="65">
        <v>1</v>
      </c>
      <c r="AC438" s="61">
        <v>0</v>
      </c>
      <c r="AD438" s="66">
        <v>1</v>
      </c>
    </row>
    <row r="439" spans="18:30">
      <c r="R439" s="5"/>
      <c r="S439" s="51"/>
      <c r="T439" s="48"/>
      <c r="V439" s="60">
        <f t="shared" si="10"/>
        <v>1909</v>
      </c>
      <c r="W439" s="61">
        <v>27</v>
      </c>
      <c r="X439" s="62">
        <f t="shared" si="9"/>
        <v>6.5217391304347823</v>
      </c>
      <c r="Y439" s="68">
        <v>24</v>
      </c>
      <c r="Z439" s="61">
        <v>16</v>
      </c>
      <c r="AA439" s="61">
        <v>8</v>
      </c>
      <c r="AB439" s="65">
        <v>3</v>
      </c>
      <c r="AC439" s="61">
        <v>0</v>
      </c>
      <c r="AD439" s="66">
        <v>3</v>
      </c>
    </row>
    <row r="440" spans="18:30">
      <c r="R440" s="5"/>
      <c r="S440" s="51"/>
      <c r="T440" s="48"/>
      <c r="V440" s="60">
        <f t="shared" si="10"/>
        <v>1910</v>
      </c>
      <c r="W440" s="61">
        <v>25</v>
      </c>
      <c r="X440" s="62">
        <f t="shared" si="9"/>
        <v>6.0386473429951693</v>
      </c>
      <c r="Y440" s="68">
        <v>23</v>
      </c>
      <c r="Z440" s="61">
        <v>18</v>
      </c>
      <c r="AA440" s="61">
        <v>5</v>
      </c>
      <c r="AB440" s="65">
        <v>2</v>
      </c>
      <c r="AC440" s="61">
        <v>1</v>
      </c>
      <c r="AD440" s="66">
        <v>1</v>
      </c>
    </row>
    <row r="441" spans="18:30">
      <c r="R441" s="81"/>
      <c r="S441" s="5"/>
      <c r="T441" s="5"/>
      <c r="V441" s="60">
        <f t="shared" si="10"/>
        <v>1911</v>
      </c>
      <c r="W441" s="61">
        <v>0</v>
      </c>
      <c r="X441" s="62">
        <f t="shared" si="9"/>
        <v>0</v>
      </c>
      <c r="Y441" s="68">
        <v>0</v>
      </c>
      <c r="Z441" s="61">
        <v>0</v>
      </c>
      <c r="AA441" s="61">
        <v>0</v>
      </c>
      <c r="AB441" s="65">
        <v>0</v>
      </c>
      <c r="AC441" s="61">
        <v>0</v>
      </c>
      <c r="AD441" s="66">
        <v>0</v>
      </c>
    </row>
    <row r="442" spans="18:30">
      <c r="R442" s="69"/>
      <c r="S442" s="82"/>
      <c r="T442" s="82"/>
      <c r="V442" s="60">
        <f t="shared" si="10"/>
        <v>1912</v>
      </c>
      <c r="W442" s="61">
        <v>45</v>
      </c>
      <c r="X442" s="62">
        <f t="shared" si="9"/>
        <v>10.869565217391305</v>
      </c>
      <c r="Y442" s="68">
        <v>37</v>
      </c>
      <c r="Z442" s="61">
        <v>24</v>
      </c>
      <c r="AA442" s="61">
        <v>13</v>
      </c>
      <c r="AB442" s="65">
        <v>8</v>
      </c>
      <c r="AC442" s="61">
        <v>1</v>
      </c>
      <c r="AD442" s="66">
        <v>7</v>
      </c>
    </row>
    <row r="443" spans="18:30">
      <c r="R443" s="16"/>
      <c r="S443" s="20"/>
      <c r="T443" s="20"/>
      <c r="V443" s="60">
        <f t="shared" si="10"/>
        <v>1913</v>
      </c>
      <c r="W443" s="61">
        <v>30</v>
      </c>
      <c r="X443" s="62">
        <f t="shared" si="9"/>
        <v>7.2463768115942031</v>
      </c>
      <c r="Y443" s="68">
        <v>22</v>
      </c>
      <c r="Z443" s="61">
        <v>12</v>
      </c>
      <c r="AA443" s="61">
        <v>10</v>
      </c>
      <c r="AB443" s="65">
        <v>8</v>
      </c>
      <c r="AC443" s="61">
        <v>3</v>
      </c>
      <c r="AD443" s="66">
        <v>5</v>
      </c>
    </row>
    <row r="444" spans="18:30">
      <c r="R444" s="16"/>
      <c r="S444" s="50" t="s">
        <v>108</v>
      </c>
      <c r="T444" s="20"/>
      <c r="V444" s="60">
        <f t="shared" si="10"/>
        <v>1914</v>
      </c>
      <c r="W444" s="61">
        <v>0</v>
      </c>
      <c r="X444" s="62">
        <f t="shared" si="9"/>
        <v>0</v>
      </c>
      <c r="Y444" s="68">
        <v>0</v>
      </c>
      <c r="Z444" s="61">
        <v>0</v>
      </c>
      <c r="AA444" s="61">
        <v>0</v>
      </c>
      <c r="AB444" s="65">
        <v>0</v>
      </c>
      <c r="AC444" s="61">
        <v>0</v>
      </c>
      <c r="AD444" s="66">
        <v>0</v>
      </c>
    </row>
    <row r="445" spans="18:30">
      <c r="R445" s="16"/>
      <c r="S445" s="50" t="s">
        <v>16</v>
      </c>
      <c r="T445" s="20"/>
      <c r="V445" s="60">
        <v>1920</v>
      </c>
      <c r="W445" s="61">
        <v>1</v>
      </c>
      <c r="X445" s="62">
        <f t="shared" si="9"/>
        <v>0.24154589371980675</v>
      </c>
      <c r="Y445" s="68">
        <v>1</v>
      </c>
      <c r="Z445" s="61">
        <v>1</v>
      </c>
      <c r="AA445" s="61">
        <v>0</v>
      </c>
      <c r="AB445" s="65">
        <v>0</v>
      </c>
      <c r="AC445" s="61">
        <v>0</v>
      </c>
      <c r="AD445" s="66">
        <v>0</v>
      </c>
    </row>
    <row r="446" spans="18:30">
      <c r="R446" s="16"/>
      <c r="S446" s="50" t="s">
        <v>109</v>
      </c>
      <c r="T446" s="20"/>
      <c r="V446" s="60">
        <f t="shared" si="10"/>
        <v>1921</v>
      </c>
      <c r="W446" s="61">
        <v>5</v>
      </c>
      <c r="X446" s="62">
        <f t="shared" si="9"/>
        <v>1.2077294685990339</v>
      </c>
      <c r="Y446" s="68">
        <v>4</v>
      </c>
      <c r="Z446" s="61">
        <v>4</v>
      </c>
      <c r="AA446" s="61">
        <v>0</v>
      </c>
      <c r="AB446" s="65">
        <v>1</v>
      </c>
      <c r="AC446" s="61">
        <v>0</v>
      </c>
      <c r="AD446" s="66">
        <v>1</v>
      </c>
    </row>
    <row r="447" spans="18:30">
      <c r="R447" s="16"/>
      <c r="S447" s="50" t="s">
        <v>110</v>
      </c>
      <c r="T447" s="20"/>
      <c r="V447" s="60">
        <f t="shared" si="10"/>
        <v>1922</v>
      </c>
      <c r="W447" s="61">
        <v>28</v>
      </c>
      <c r="X447" s="62">
        <f t="shared" si="9"/>
        <v>6.7632850241545892</v>
      </c>
      <c r="Y447" s="68">
        <v>22</v>
      </c>
      <c r="Z447" s="61">
        <v>12</v>
      </c>
      <c r="AA447" s="61">
        <v>10</v>
      </c>
      <c r="AB447" s="65">
        <v>6</v>
      </c>
      <c r="AC447" s="61">
        <v>5</v>
      </c>
      <c r="AD447" s="66">
        <v>1</v>
      </c>
    </row>
    <row r="448" spans="18:30">
      <c r="R448" s="16"/>
      <c r="S448" s="67" t="s">
        <v>22</v>
      </c>
      <c r="T448" s="20"/>
      <c r="V448" s="70">
        <f t="shared" si="10"/>
        <v>1923</v>
      </c>
      <c r="W448" s="71">
        <v>8</v>
      </c>
      <c r="X448" s="72">
        <f t="shared" si="9"/>
        <v>1.932367149758454</v>
      </c>
      <c r="Y448" s="73">
        <v>8</v>
      </c>
      <c r="Z448" s="71">
        <v>6</v>
      </c>
      <c r="AA448" s="71">
        <v>2</v>
      </c>
      <c r="AB448" s="74">
        <v>0</v>
      </c>
      <c r="AC448" s="71">
        <v>0</v>
      </c>
      <c r="AD448" s="75">
        <v>0</v>
      </c>
    </row>
    <row r="449" spans="19:30">
      <c r="S449" s="67" t="s">
        <v>111</v>
      </c>
      <c r="V449" s="76" t="s">
        <v>94</v>
      </c>
      <c r="W449" s="77">
        <f t="shared" ref="W449:AD449" si="11">SUM(W430:W448)</f>
        <v>414</v>
      </c>
      <c r="X449" s="78">
        <f t="shared" si="11"/>
        <v>99.999999999999972</v>
      </c>
      <c r="Y449" s="77">
        <f t="shared" si="11"/>
        <v>364</v>
      </c>
      <c r="Z449" s="77">
        <f t="shared" si="11"/>
        <v>234</v>
      </c>
      <c r="AA449" s="77">
        <f t="shared" si="11"/>
        <v>130</v>
      </c>
      <c r="AB449" s="77">
        <f t="shared" si="11"/>
        <v>50</v>
      </c>
      <c r="AC449" s="77">
        <f t="shared" si="11"/>
        <v>23</v>
      </c>
      <c r="AD449" s="77">
        <f t="shared" si="11"/>
        <v>27</v>
      </c>
    </row>
    <row r="450" spans="19:30">
      <c r="S450" s="67" t="s">
        <v>24</v>
      </c>
    </row>
    <row r="451" spans="19:30">
      <c r="S451" s="67" t="s">
        <v>112</v>
      </c>
    </row>
    <row r="452" spans="19:30">
      <c r="S452" s="67" t="s">
        <v>76</v>
      </c>
    </row>
    <row r="453" spans="19:30">
      <c r="S453" s="67" t="s">
        <v>113</v>
      </c>
    </row>
    <row r="454" spans="19:30">
      <c r="S454" s="67" t="s">
        <v>114</v>
      </c>
    </row>
  </sheetData>
  <sortState ref="B4:P417">
    <sortCondition ref="D4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168"/>
  <sheetViews>
    <sheetView workbookViewId="0">
      <selection activeCell="G38" sqref="G38"/>
    </sheetView>
  </sheetViews>
  <sheetFormatPr defaultRowHeight="15"/>
  <cols>
    <col min="1" max="1" width="9.140625" style="5"/>
    <col min="2" max="2" width="12.140625" style="5" customWidth="1"/>
    <col min="3" max="3" width="14.42578125" style="5" customWidth="1"/>
    <col min="4" max="4" width="2.5703125" style="5" customWidth="1"/>
    <col min="5" max="5" width="15" style="17" customWidth="1"/>
    <col min="6" max="6" width="14.140625" style="5" customWidth="1"/>
    <col min="7" max="16384" width="9.140625" style="5"/>
  </cols>
  <sheetData>
    <row r="1" spans="2:6">
      <c r="E1" s="16"/>
    </row>
    <row r="2" spans="2:6">
      <c r="E2" s="16"/>
    </row>
    <row r="3" spans="2:6">
      <c r="B3" s="9"/>
      <c r="C3" s="10"/>
      <c r="E3" s="16"/>
    </row>
    <row r="4" spans="2:6">
      <c r="E4" s="16"/>
    </row>
    <row r="5" spans="2:6">
      <c r="B5" s="3"/>
      <c r="C5" s="4"/>
      <c r="E5" s="16"/>
      <c r="F5" s="4"/>
    </row>
    <row r="6" spans="2:6">
      <c r="B6" s="3"/>
      <c r="C6" s="4"/>
      <c r="E6" s="16"/>
      <c r="F6" s="4"/>
    </row>
    <row r="7" spans="2:6">
      <c r="B7" s="3"/>
      <c r="C7" s="4"/>
      <c r="E7" s="16"/>
      <c r="F7" s="4"/>
    </row>
    <row r="8" spans="2:6">
      <c r="B8" s="3"/>
      <c r="C8" s="4"/>
      <c r="E8" s="16"/>
      <c r="F8" s="4"/>
    </row>
    <row r="9" spans="2:6">
      <c r="B9" s="3"/>
      <c r="C9" s="4"/>
      <c r="E9" s="16"/>
      <c r="F9" s="4"/>
    </row>
    <row r="10" spans="2:6">
      <c r="B10" s="3"/>
      <c r="C10" s="4"/>
      <c r="E10" s="16"/>
      <c r="F10" s="4"/>
    </row>
    <row r="11" spans="2:6">
      <c r="B11" s="3"/>
      <c r="C11" s="4"/>
      <c r="E11" s="16"/>
      <c r="F11" s="4"/>
    </row>
    <row r="12" spans="2:6">
      <c r="B12" s="3"/>
      <c r="C12" s="4"/>
      <c r="E12" s="16"/>
      <c r="F12" s="4"/>
    </row>
    <row r="13" spans="2:6">
      <c r="B13" s="3"/>
      <c r="C13" s="4"/>
      <c r="E13" s="16"/>
      <c r="F13" s="4"/>
    </row>
    <row r="14" spans="2:6">
      <c r="B14" s="3"/>
      <c r="C14" s="4"/>
      <c r="E14" s="16"/>
      <c r="F14" s="4"/>
    </row>
    <row r="15" spans="2:6">
      <c r="B15" s="3"/>
      <c r="C15" s="4"/>
      <c r="E15" s="16"/>
      <c r="F15" s="4"/>
    </row>
    <row r="16" spans="2:6">
      <c r="B16" s="3"/>
      <c r="C16" s="4"/>
      <c r="E16" s="16"/>
      <c r="F16" s="4"/>
    </row>
    <row r="17" spans="2:6">
      <c r="B17" s="3"/>
      <c r="C17" s="4"/>
      <c r="E17" s="16"/>
      <c r="F17" s="4"/>
    </row>
    <row r="18" spans="2:6">
      <c r="B18" s="3"/>
      <c r="C18" s="4"/>
      <c r="E18" s="16"/>
      <c r="F18" s="4"/>
    </row>
    <row r="19" spans="2:6">
      <c r="B19" s="3"/>
      <c r="C19" s="4"/>
      <c r="E19" s="16"/>
      <c r="F19" s="4"/>
    </row>
    <row r="20" spans="2:6">
      <c r="B20" s="3"/>
      <c r="C20" s="4"/>
      <c r="E20" s="16"/>
      <c r="F20" s="4"/>
    </row>
    <row r="21" spans="2:6">
      <c r="B21" s="3"/>
      <c r="C21" s="4"/>
      <c r="E21" s="16"/>
      <c r="F21" s="4"/>
    </row>
    <row r="22" spans="2:6">
      <c r="B22" s="3"/>
      <c r="C22" s="4"/>
      <c r="E22" s="16"/>
      <c r="F22" s="4"/>
    </row>
    <row r="23" spans="2:6">
      <c r="B23" s="3"/>
      <c r="C23" s="4"/>
      <c r="E23" s="16"/>
      <c r="F23" s="4"/>
    </row>
    <row r="24" spans="2:6">
      <c r="B24" s="3"/>
      <c r="C24" s="4"/>
      <c r="E24" s="16"/>
      <c r="F24" s="4"/>
    </row>
    <row r="25" spans="2:6">
      <c r="B25" s="3"/>
      <c r="C25" s="4"/>
      <c r="E25" s="16"/>
      <c r="F25" s="4"/>
    </row>
    <row r="26" spans="2:6">
      <c r="B26" s="3"/>
      <c r="C26" s="4"/>
      <c r="E26" s="16"/>
      <c r="F26" s="4"/>
    </row>
    <row r="27" spans="2:6">
      <c r="B27" s="3"/>
      <c r="C27" s="4"/>
      <c r="E27" s="16"/>
      <c r="F27" s="4"/>
    </row>
    <row r="28" spans="2:6">
      <c r="B28" s="3"/>
      <c r="C28" s="4"/>
      <c r="E28" s="16"/>
      <c r="F28" s="4"/>
    </row>
    <row r="29" spans="2:6">
      <c r="B29" s="3"/>
      <c r="C29" s="4"/>
      <c r="E29" s="16"/>
      <c r="F29" s="4"/>
    </row>
    <row r="30" spans="2:6">
      <c r="B30" s="3"/>
      <c r="C30" s="4"/>
      <c r="E30" s="16"/>
      <c r="F30" s="4"/>
    </row>
    <row r="31" spans="2:6">
      <c r="B31" s="3"/>
      <c r="C31" s="4"/>
      <c r="E31" s="16"/>
      <c r="F31" s="4"/>
    </row>
    <row r="32" spans="2:6">
      <c r="B32" s="3"/>
      <c r="C32" s="4"/>
      <c r="E32" s="16"/>
      <c r="F32" s="4"/>
    </row>
    <row r="33" spans="2:6">
      <c r="B33" s="3"/>
      <c r="C33" s="4"/>
      <c r="E33" s="16"/>
      <c r="F33" s="4"/>
    </row>
    <row r="34" spans="2:6">
      <c r="B34" s="3"/>
      <c r="C34" s="4"/>
      <c r="E34" s="16"/>
      <c r="F34" s="4"/>
    </row>
    <row r="35" spans="2:6">
      <c r="B35" s="3"/>
      <c r="C35" s="4"/>
      <c r="E35" s="16"/>
      <c r="F35" s="4"/>
    </row>
    <row r="36" spans="2:6">
      <c r="B36" s="3"/>
      <c r="C36" s="4"/>
      <c r="E36" s="16"/>
      <c r="F36" s="4"/>
    </row>
    <row r="37" spans="2:6">
      <c r="B37" s="3"/>
      <c r="C37" s="4"/>
      <c r="E37" s="16"/>
      <c r="F37" s="4"/>
    </row>
    <row r="38" spans="2:6">
      <c r="B38" s="3"/>
      <c r="C38" s="4"/>
      <c r="E38" s="16"/>
      <c r="F38" s="4"/>
    </row>
    <row r="39" spans="2:6">
      <c r="B39" s="3"/>
      <c r="C39" s="4"/>
      <c r="E39" s="16"/>
      <c r="F39" s="4"/>
    </row>
    <row r="40" spans="2:6">
      <c r="B40" s="3"/>
      <c r="C40" s="4"/>
      <c r="E40" s="16"/>
      <c r="F40" s="4"/>
    </row>
    <row r="41" spans="2:6">
      <c r="B41" s="3"/>
      <c r="C41" s="4"/>
      <c r="E41" s="16"/>
      <c r="F41" s="4"/>
    </row>
    <row r="42" spans="2:6">
      <c r="B42" s="3"/>
      <c r="C42" s="4"/>
      <c r="E42" s="16"/>
      <c r="F42" s="4"/>
    </row>
    <row r="43" spans="2:6">
      <c r="B43" s="3"/>
      <c r="C43" s="4"/>
      <c r="E43" s="16"/>
      <c r="F43" s="4"/>
    </row>
    <row r="44" spans="2:6">
      <c r="B44" s="3"/>
      <c r="C44" s="4"/>
      <c r="E44" s="16"/>
      <c r="F44" s="4"/>
    </row>
    <row r="45" spans="2:6">
      <c r="B45" s="3"/>
      <c r="C45" s="4"/>
      <c r="E45" s="16"/>
      <c r="F45" s="4"/>
    </row>
    <row r="46" spans="2:6">
      <c r="B46" s="3"/>
      <c r="C46" s="4"/>
      <c r="E46" s="16"/>
      <c r="F46" s="4"/>
    </row>
    <row r="47" spans="2:6">
      <c r="B47" s="3"/>
      <c r="C47" s="4"/>
      <c r="E47" s="16"/>
      <c r="F47" s="4"/>
    </row>
    <row r="48" spans="2:6">
      <c r="B48" s="3"/>
      <c r="C48" s="4"/>
      <c r="E48" s="16"/>
      <c r="F48" s="4"/>
    </row>
    <row r="49" spans="2:6">
      <c r="B49" s="3"/>
      <c r="C49" s="4"/>
      <c r="E49" s="16"/>
      <c r="F49" s="4"/>
    </row>
    <row r="50" spans="2:6">
      <c r="B50" s="3"/>
      <c r="C50" s="4"/>
      <c r="E50" s="16"/>
      <c r="F50" s="4"/>
    </row>
    <row r="51" spans="2:6">
      <c r="B51" s="3"/>
      <c r="C51" s="4"/>
      <c r="E51" s="16"/>
      <c r="F51" s="4"/>
    </row>
    <row r="52" spans="2:6">
      <c r="B52" s="3"/>
      <c r="C52" s="4"/>
      <c r="E52" s="16"/>
      <c r="F52" s="4"/>
    </row>
    <row r="53" spans="2:6">
      <c r="B53" s="3"/>
      <c r="C53" s="4"/>
      <c r="E53" s="16"/>
      <c r="F53" s="4"/>
    </row>
    <row r="54" spans="2:6">
      <c r="B54" s="3"/>
      <c r="C54" s="4"/>
      <c r="E54" s="16"/>
      <c r="F54" s="4"/>
    </row>
    <row r="55" spans="2:6">
      <c r="B55" s="3"/>
      <c r="C55" s="4"/>
      <c r="E55" s="16"/>
      <c r="F55" s="4"/>
    </row>
    <row r="56" spans="2:6">
      <c r="B56" s="3"/>
      <c r="C56" s="4"/>
      <c r="E56" s="16"/>
      <c r="F56" s="4"/>
    </row>
    <row r="57" spans="2:6">
      <c r="B57" s="3"/>
      <c r="C57" s="4"/>
      <c r="E57" s="3"/>
      <c r="F57" s="4"/>
    </row>
    <row r="58" spans="2:6">
      <c r="B58" s="3"/>
      <c r="C58" s="4"/>
      <c r="E58" s="3"/>
      <c r="F58" s="4"/>
    </row>
    <row r="59" spans="2:6">
      <c r="B59" s="3"/>
      <c r="C59" s="4"/>
      <c r="E59" s="3"/>
      <c r="F59" s="4"/>
    </row>
    <row r="60" spans="2:6">
      <c r="B60" s="3"/>
      <c r="C60" s="4"/>
      <c r="E60" s="3"/>
      <c r="F60" s="4"/>
    </row>
    <row r="61" spans="2:6">
      <c r="B61" s="3"/>
      <c r="C61" s="4"/>
      <c r="E61" s="3"/>
      <c r="F61" s="4"/>
    </row>
    <row r="62" spans="2:6">
      <c r="B62" s="3"/>
      <c r="C62" s="4"/>
      <c r="E62" s="3"/>
      <c r="F62" s="4"/>
    </row>
    <row r="63" spans="2:6">
      <c r="B63" s="3"/>
      <c r="C63" s="4"/>
      <c r="E63" s="3"/>
      <c r="F63" s="4"/>
    </row>
    <row r="64" spans="2:6">
      <c r="B64" s="3"/>
      <c r="C64" s="4"/>
      <c r="E64" s="3"/>
      <c r="F64" s="4"/>
    </row>
    <row r="65" spans="2:6">
      <c r="B65" s="3"/>
      <c r="C65" s="4"/>
      <c r="E65" s="3"/>
      <c r="F65" s="4"/>
    </row>
    <row r="66" spans="2:6">
      <c r="B66" s="3"/>
      <c r="C66" s="4"/>
      <c r="E66" s="3"/>
      <c r="F66" s="4"/>
    </row>
    <row r="67" spans="2:6">
      <c r="B67" s="3"/>
      <c r="C67" s="4"/>
      <c r="E67" s="3"/>
      <c r="F67" s="4"/>
    </row>
    <row r="68" spans="2:6">
      <c r="B68" s="3"/>
      <c r="C68" s="4"/>
      <c r="E68" s="3"/>
      <c r="F68" s="4"/>
    </row>
    <row r="69" spans="2:6">
      <c r="B69" s="3"/>
      <c r="C69" s="4"/>
      <c r="E69" s="3"/>
      <c r="F69" s="4"/>
    </row>
    <row r="70" spans="2:6">
      <c r="B70" s="3"/>
      <c r="C70" s="4"/>
      <c r="E70" s="3"/>
      <c r="F70" s="4"/>
    </row>
    <row r="71" spans="2:6">
      <c r="B71" s="3"/>
      <c r="C71" s="4"/>
      <c r="E71" s="3"/>
      <c r="F71" s="4"/>
    </row>
    <row r="72" spans="2:6">
      <c r="B72" s="3"/>
      <c r="C72" s="4"/>
      <c r="E72" s="3"/>
      <c r="F72" s="4"/>
    </row>
    <row r="73" spans="2:6">
      <c r="B73" s="3"/>
      <c r="C73" s="4"/>
      <c r="E73" s="3"/>
      <c r="F73" s="4"/>
    </row>
    <row r="74" spans="2:6">
      <c r="B74" s="3"/>
      <c r="C74" s="4"/>
      <c r="E74" s="3"/>
      <c r="F74" s="4"/>
    </row>
    <row r="75" spans="2:6">
      <c r="B75" s="3"/>
      <c r="C75" s="4"/>
      <c r="E75" s="3"/>
      <c r="F75" s="4"/>
    </row>
    <row r="76" spans="2:6">
      <c r="B76" s="3"/>
      <c r="C76" s="4"/>
      <c r="E76" s="3"/>
      <c r="F76" s="4"/>
    </row>
    <row r="77" spans="2:6">
      <c r="B77" s="3"/>
      <c r="C77" s="4"/>
      <c r="E77" s="3"/>
      <c r="F77" s="4"/>
    </row>
    <row r="78" spans="2:6">
      <c r="B78" s="3"/>
      <c r="C78" s="4"/>
      <c r="E78" s="3"/>
      <c r="F78" s="4"/>
    </row>
    <row r="79" spans="2:6">
      <c r="B79" s="3"/>
      <c r="C79" s="4"/>
      <c r="E79" s="3"/>
      <c r="F79" s="4"/>
    </row>
    <row r="80" spans="2:6">
      <c r="B80" s="3"/>
      <c r="C80" s="4"/>
      <c r="E80" s="3"/>
      <c r="F80" s="4"/>
    </row>
    <row r="81" spans="2:6">
      <c r="B81" s="3"/>
      <c r="C81" s="4"/>
      <c r="E81" s="3"/>
      <c r="F81" s="4"/>
    </row>
    <row r="82" spans="2:6">
      <c r="B82" s="3"/>
      <c r="C82" s="4"/>
      <c r="E82" s="3"/>
      <c r="F82" s="4"/>
    </row>
    <row r="83" spans="2:6">
      <c r="B83" s="3"/>
      <c r="C83" s="4"/>
      <c r="E83" s="3"/>
      <c r="F83" s="4"/>
    </row>
    <row r="84" spans="2:6">
      <c r="B84" s="3"/>
      <c r="C84" s="4"/>
      <c r="E84" s="3"/>
      <c r="F84" s="4"/>
    </row>
    <row r="85" spans="2:6">
      <c r="B85" s="3"/>
      <c r="C85" s="4"/>
      <c r="E85" s="3"/>
      <c r="F85" s="4"/>
    </row>
    <row r="86" spans="2:6">
      <c r="B86" s="3"/>
      <c r="C86" s="4"/>
      <c r="E86" s="3"/>
      <c r="F86" s="4"/>
    </row>
    <row r="87" spans="2:6">
      <c r="B87" s="3"/>
      <c r="C87" s="4"/>
      <c r="E87" s="3"/>
      <c r="F87" s="4"/>
    </row>
    <row r="88" spans="2:6">
      <c r="B88" s="3"/>
      <c r="C88" s="4"/>
      <c r="E88" s="3"/>
      <c r="F88" s="4"/>
    </row>
    <row r="89" spans="2:6">
      <c r="B89" s="3"/>
      <c r="C89" s="4"/>
      <c r="E89" s="3"/>
      <c r="F89" s="4"/>
    </row>
    <row r="90" spans="2:6">
      <c r="B90" s="3"/>
      <c r="C90" s="4"/>
      <c r="E90" s="3"/>
      <c r="F90" s="4"/>
    </row>
    <row r="91" spans="2:6">
      <c r="B91" s="3"/>
      <c r="C91" s="4"/>
      <c r="E91" s="3"/>
      <c r="F91" s="4"/>
    </row>
    <row r="92" spans="2:6">
      <c r="B92" s="3"/>
      <c r="C92" s="4"/>
      <c r="E92" s="3"/>
      <c r="F92" s="4"/>
    </row>
    <row r="93" spans="2:6">
      <c r="B93" s="3"/>
      <c r="C93" s="4"/>
      <c r="E93" s="3"/>
      <c r="F93" s="4"/>
    </row>
    <row r="94" spans="2:6">
      <c r="B94" s="3"/>
      <c r="C94" s="4"/>
      <c r="E94" s="3"/>
      <c r="F94" s="4"/>
    </row>
    <row r="95" spans="2:6">
      <c r="B95" s="3"/>
      <c r="C95" s="4"/>
      <c r="E95" s="3"/>
      <c r="F95" s="4"/>
    </row>
    <row r="96" spans="2:6">
      <c r="B96" s="3"/>
      <c r="C96" s="4"/>
      <c r="E96" s="3"/>
      <c r="F96" s="4"/>
    </row>
    <row r="97" spans="2:6">
      <c r="B97" s="3"/>
      <c r="C97" s="4"/>
      <c r="E97" s="3"/>
      <c r="F97" s="4"/>
    </row>
    <row r="98" spans="2:6">
      <c r="B98" s="3"/>
      <c r="C98" s="4"/>
      <c r="E98" s="3"/>
      <c r="F98" s="4"/>
    </row>
    <row r="99" spans="2:6">
      <c r="B99" s="3"/>
      <c r="C99" s="4"/>
      <c r="E99" s="3"/>
      <c r="F99" s="4"/>
    </row>
    <row r="100" spans="2:6">
      <c r="B100" s="3"/>
      <c r="C100" s="4"/>
      <c r="E100" s="3"/>
      <c r="F100" s="4"/>
    </row>
    <row r="101" spans="2:6">
      <c r="B101" s="3"/>
      <c r="C101" s="4"/>
      <c r="E101" s="3"/>
      <c r="F101" s="4"/>
    </row>
    <row r="102" spans="2:6">
      <c r="B102" s="3"/>
      <c r="C102" s="4"/>
      <c r="E102" s="3"/>
      <c r="F102" s="4"/>
    </row>
    <row r="103" spans="2:6">
      <c r="B103" s="3"/>
      <c r="C103" s="4"/>
      <c r="E103" s="3"/>
      <c r="F103" s="4"/>
    </row>
    <row r="104" spans="2:6">
      <c r="B104" s="3"/>
      <c r="C104" s="4"/>
      <c r="E104" s="3"/>
      <c r="F104" s="4"/>
    </row>
    <row r="105" spans="2:6">
      <c r="B105" s="3"/>
      <c r="C105" s="4"/>
      <c r="E105" s="3"/>
      <c r="F105" s="4"/>
    </row>
    <row r="106" spans="2:6">
      <c r="B106" s="3"/>
      <c r="C106" s="4"/>
      <c r="E106" s="3"/>
      <c r="F106" s="4"/>
    </row>
    <row r="107" spans="2:6">
      <c r="B107" s="3"/>
      <c r="C107" s="4"/>
      <c r="E107" s="3"/>
      <c r="F107" s="4"/>
    </row>
    <row r="108" spans="2:6">
      <c r="B108" s="3"/>
      <c r="C108" s="4"/>
      <c r="E108" s="3"/>
      <c r="F108" s="4"/>
    </row>
    <row r="109" spans="2:6">
      <c r="B109" s="3"/>
      <c r="C109" s="4"/>
      <c r="E109" s="3"/>
      <c r="F109" s="4"/>
    </row>
    <row r="110" spans="2:6">
      <c r="B110" s="3"/>
      <c r="C110" s="4"/>
      <c r="E110" s="3"/>
      <c r="F110" s="4"/>
    </row>
    <row r="111" spans="2:6">
      <c r="B111" s="3"/>
      <c r="C111" s="4"/>
      <c r="E111" s="3"/>
      <c r="F111" s="4"/>
    </row>
    <row r="112" spans="2:6">
      <c r="B112" s="3"/>
      <c r="C112" s="4"/>
      <c r="E112" s="3"/>
      <c r="F112" s="4"/>
    </row>
    <row r="113" spans="2:6">
      <c r="B113" s="3"/>
      <c r="C113" s="4"/>
      <c r="E113" s="3"/>
      <c r="F113" s="4"/>
    </row>
    <row r="114" spans="2:6">
      <c r="B114" s="3"/>
      <c r="C114" s="4"/>
      <c r="E114" s="3"/>
      <c r="F114" s="4"/>
    </row>
    <row r="115" spans="2:6">
      <c r="B115" s="3"/>
      <c r="C115" s="4"/>
      <c r="E115" s="3"/>
      <c r="F115" s="4"/>
    </row>
    <row r="116" spans="2:6">
      <c r="B116" s="3"/>
      <c r="C116" s="4"/>
      <c r="E116" s="3"/>
      <c r="F116" s="4"/>
    </row>
    <row r="117" spans="2:6">
      <c r="B117" s="3"/>
      <c r="C117" s="4"/>
      <c r="E117" s="3"/>
      <c r="F117" s="4"/>
    </row>
    <row r="118" spans="2:6">
      <c r="B118" s="3"/>
      <c r="C118" s="4"/>
      <c r="E118" s="3"/>
      <c r="F118" s="4"/>
    </row>
    <row r="119" spans="2:6">
      <c r="B119" s="3"/>
      <c r="C119" s="4"/>
      <c r="E119" s="3"/>
      <c r="F119" s="4"/>
    </row>
    <row r="120" spans="2:6">
      <c r="B120" s="3"/>
      <c r="C120" s="4"/>
      <c r="E120" s="3"/>
      <c r="F120" s="4"/>
    </row>
    <row r="121" spans="2:6">
      <c r="B121" s="3"/>
      <c r="C121" s="4"/>
      <c r="E121" s="3"/>
      <c r="F121" s="4"/>
    </row>
    <row r="122" spans="2:6">
      <c r="B122" s="3"/>
      <c r="C122" s="4"/>
      <c r="E122" s="3"/>
      <c r="F122" s="4"/>
    </row>
    <row r="123" spans="2:6">
      <c r="B123" s="3"/>
      <c r="C123" s="4"/>
      <c r="E123" s="3"/>
      <c r="F123" s="4"/>
    </row>
    <row r="124" spans="2:6">
      <c r="B124" s="3"/>
      <c r="C124" s="4"/>
      <c r="E124" s="3"/>
      <c r="F124" s="4"/>
    </row>
    <row r="125" spans="2:6">
      <c r="B125" s="3"/>
      <c r="C125" s="4"/>
      <c r="E125" s="3"/>
      <c r="F125" s="4"/>
    </row>
    <row r="126" spans="2:6">
      <c r="B126" s="3"/>
      <c r="C126" s="4"/>
      <c r="E126" s="3"/>
      <c r="F126" s="4"/>
    </row>
    <row r="127" spans="2:6">
      <c r="B127" s="3"/>
      <c r="C127" s="4"/>
      <c r="E127" s="3"/>
      <c r="F127" s="4"/>
    </row>
    <row r="128" spans="2:6">
      <c r="B128" s="3"/>
      <c r="C128" s="4"/>
      <c r="E128" s="3"/>
      <c r="F128" s="4"/>
    </row>
    <row r="129" spans="2:6">
      <c r="B129" s="3"/>
      <c r="C129" s="4"/>
      <c r="E129" s="3"/>
      <c r="F129" s="4"/>
    </row>
    <row r="130" spans="2:6">
      <c r="B130" s="3"/>
      <c r="C130" s="4"/>
      <c r="E130" s="3"/>
      <c r="F130" s="4"/>
    </row>
    <row r="131" spans="2:6">
      <c r="B131" s="3"/>
      <c r="C131" s="4"/>
      <c r="E131" s="3"/>
      <c r="F131" s="4"/>
    </row>
    <row r="132" spans="2:6">
      <c r="B132" s="3"/>
      <c r="C132" s="4"/>
      <c r="E132" s="3"/>
      <c r="F132" s="4"/>
    </row>
    <row r="133" spans="2:6">
      <c r="B133" s="3"/>
      <c r="C133" s="4"/>
      <c r="E133" s="3"/>
      <c r="F133" s="4"/>
    </row>
    <row r="134" spans="2:6">
      <c r="B134" s="3"/>
      <c r="C134" s="4"/>
      <c r="E134" s="3"/>
      <c r="F134" s="4"/>
    </row>
    <row r="135" spans="2:6">
      <c r="B135" s="3"/>
      <c r="C135" s="4"/>
      <c r="E135" s="3"/>
      <c r="F135" s="4"/>
    </row>
    <row r="136" spans="2:6">
      <c r="B136" s="3"/>
      <c r="C136" s="4"/>
      <c r="E136" s="3"/>
      <c r="F136" s="4"/>
    </row>
    <row r="137" spans="2:6">
      <c r="B137" s="3"/>
      <c r="C137" s="4"/>
      <c r="E137" s="3"/>
      <c r="F137" s="4"/>
    </row>
    <row r="138" spans="2:6">
      <c r="B138" s="3"/>
      <c r="C138" s="4"/>
      <c r="E138" s="3"/>
      <c r="F138" s="4"/>
    </row>
    <row r="139" spans="2:6">
      <c r="B139" s="3"/>
      <c r="C139" s="4"/>
      <c r="E139" s="3"/>
      <c r="F139" s="4"/>
    </row>
    <row r="140" spans="2:6">
      <c r="B140" s="3"/>
      <c r="C140" s="4"/>
      <c r="E140" s="3"/>
      <c r="F140" s="4"/>
    </row>
    <row r="141" spans="2:6">
      <c r="B141" s="3"/>
      <c r="C141" s="4"/>
      <c r="E141" s="3"/>
      <c r="F141" s="4"/>
    </row>
    <row r="142" spans="2:6">
      <c r="B142" s="3"/>
      <c r="C142" s="4"/>
      <c r="E142" s="3"/>
      <c r="F142" s="4"/>
    </row>
    <row r="143" spans="2:6">
      <c r="B143" s="3"/>
      <c r="C143" s="4"/>
      <c r="E143" s="3"/>
      <c r="F143" s="4"/>
    </row>
    <row r="144" spans="2:6">
      <c r="B144" s="3"/>
      <c r="C144" s="4"/>
      <c r="E144" s="3"/>
      <c r="F144" s="4"/>
    </row>
    <row r="145" spans="2:6">
      <c r="B145" s="3"/>
      <c r="C145" s="4"/>
      <c r="E145" s="3"/>
      <c r="F145" s="4"/>
    </row>
    <row r="146" spans="2:6">
      <c r="B146" s="3"/>
      <c r="C146" s="4"/>
      <c r="E146" s="3"/>
      <c r="F146" s="4"/>
    </row>
    <row r="147" spans="2:6">
      <c r="B147" s="3"/>
      <c r="C147" s="4"/>
      <c r="E147" s="3"/>
      <c r="F147" s="4"/>
    </row>
    <row r="148" spans="2:6">
      <c r="B148" s="3"/>
      <c r="C148" s="4"/>
      <c r="E148" s="3"/>
      <c r="F148" s="4"/>
    </row>
    <row r="149" spans="2:6">
      <c r="B149" s="3"/>
      <c r="C149" s="4"/>
      <c r="E149" s="3"/>
      <c r="F149" s="4"/>
    </row>
    <row r="150" spans="2:6">
      <c r="B150" s="3"/>
      <c r="C150" s="4"/>
      <c r="E150" s="3"/>
      <c r="F150" s="4"/>
    </row>
    <row r="151" spans="2:6">
      <c r="B151" s="3"/>
      <c r="C151" s="4"/>
      <c r="E151" s="3"/>
      <c r="F151" s="4"/>
    </row>
    <row r="152" spans="2:6">
      <c r="B152" s="3"/>
      <c r="C152" s="4"/>
      <c r="E152" s="3"/>
      <c r="F152" s="4"/>
    </row>
    <row r="153" spans="2:6">
      <c r="B153" s="3"/>
      <c r="C153" s="4"/>
      <c r="E153" s="3"/>
      <c r="F153" s="4"/>
    </row>
    <row r="154" spans="2:6">
      <c r="B154" s="3"/>
      <c r="C154" s="4"/>
    </row>
    <row r="155" spans="2:6">
      <c r="B155" s="3"/>
      <c r="C155" s="4"/>
      <c r="E155" s="3"/>
      <c r="F155" s="4"/>
    </row>
    <row r="156" spans="2:6">
      <c r="B156" s="3"/>
      <c r="C156" s="4"/>
      <c r="E156" s="3"/>
      <c r="F156" s="4"/>
    </row>
    <row r="157" spans="2:6">
      <c r="B157" s="3"/>
      <c r="C157" s="4"/>
      <c r="E157" s="3"/>
      <c r="F157" s="4"/>
    </row>
    <row r="158" spans="2:6">
      <c r="B158" s="3"/>
      <c r="C158" s="4"/>
      <c r="E158" s="3"/>
      <c r="F158" s="4"/>
    </row>
    <row r="159" spans="2:6">
      <c r="B159" s="3"/>
      <c r="C159" s="4"/>
      <c r="E159" s="3"/>
      <c r="F159" s="4"/>
    </row>
    <row r="160" spans="2:6">
      <c r="B160" s="3"/>
      <c r="C160" s="4"/>
      <c r="E160" s="3"/>
      <c r="F160" s="4"/>
    </row>
    <row r="161" spans="2:6">
      <c r="B161" s="3"/>
      <c r="C161" s="4"/>
      <c r="E161" s="3"/>
      <c r="F161" s="4"/>
    </row>
    <row r="162" spans="2:6">
      <c r="B162" s="3"/>
      <c r="C162" s="4"/>
      <c r="E162" s="3"/>
      <c r="F162" s="4"/>
    </row>
    <row r="163" spans="2:6">
      <c r="B163" s="3"/>
      <c r="C163" s="4"/>
      <c r="E163" s="3"/>
      <c r="F163" s="4"/>
    </row>
    <row r="164" spans="2:6">
      <c r="B164" s="3"/>
      <c r="C164" s="4"/>
      <c r="E164" s="3"/>
      <c r="F164" s="4"/>
    </row>
    <row r="165" spans="2:6">
      <c r="B165" s="3"/>
      <c r="C165" s="4"/>
      <c r="E165" s="3"/>
      <c r="F165" s="4"/>
    </row>
    <row r="166" spans="2:6">
      <c r="B166" s="3"/>
      <c r="C166" s="4"/>
      <c r="E166" s="3"/>
      <c r="F166" s="4"/>
    </row>
    <row r="167" spans="2:6">
      <c r="B167" s="3"/>
      <c r="C167" s="4"/>
      <c r="E167" s="3"/>
      <c r="F167" s="4"/>
    </row>
    <row r="168" spans="2:6">
      <c r="B168" s="3"/>
      <c r="C168" s="4"/>
      <c r="E168" s="3"/>
      <c r="F168" s="4"/>
    </row>
  </sheetData>
  <sortState ref="B5:C167">
    <sortCondition ref="C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9" sqref="F29"/>
    </sheetView>
  </sheetViews>
  <sheetFormatPr defaultRowHeight="15"/>
  <cols>
    <col min="2" max="2" width="13" customWidth="1"/>
    <col min="3" max="3" width="12.42578125" customWidth="1"/>
    <col min="4" max="4" width="13.7109375" customWidth="1"/>
  </cols>
  <sheetData/>
  <sortState ref="B3:O40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podľa príchodu</vt:lpstr>
      <vt:lpstr>podľa abecedy</vt:lpstr>
      <vt:lpstr>Hárok1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cp:lastPrinted>2014-07-27T06:39:13Z</cp:lastPrinted>
  <dcterms:created xsi:type="dcterms:W3CDTF">2014-02-24T12:08:08Z</dcterms:created>
  <dcterms:modified xsi:type="dcterms:W3CDTF">2014-10-14T16:00:18Z</dcterms:modified>
</cp:coreProperties>
</file>